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85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<sst xmlns="http://schemas.openxmlformats.org/spreadsheetml/2006/main" count="52" uniqueCount="49">
  <si>
    <t xml:space="preserve">1 KUTIL   Jan  1991 SlPl 2:16.09   2016-05-29 BERGEN - NORSKO 50 136.09 5149000 </t>
  </si>
  <si>
    <t xml:space="preserve">2 BEJČEK   Martin  1998 Boh 2:17.21   2016-04-30 Bratislava 50 137.21 20513000 </t>
  </si>
  <si>
    <t xml:space="preserve">3 NEHNĚVAJSA   Josef  1995 ÚAPS 2:17.54   2016-07-03 Pardubice 50 137.54 13987000 </t>
  </si>
  <si>
    <t xml:space="preserve">4 ŠPAČEK   Dominik  1998 KomBr 2:18.56   2016-04-15 Pardubice 50 138.56 22471000 </t>
  </si>
  <si>
    <t xml:space="preserve">5 CHRÁPAVÝ   Filip  1999 FaBr 2:19.92   2016-04-02 SOFIA 50 139.92 19786000 </t>
  </si>
  <si>
    <t xml:space="preserve">6 PROKOP   Jan  1998 KVSPa 2:21.02   2016-07-03 Pardubice 50 141.02 19974000 </t>
  </si>
  <si>
    <t xml:space="preserve">7 TRUNEČKA   Eduard  1999 BiJa 2:23.09   2016-06-17 Plzeň - Slovany 50 143.09 21221000 </t>
  </si>
  <si>
    <t xml:space="preserve">8 JELÍNEK   Jan  1995 Zlín 2:23.30   2016-03-19 Olomouc 50 143.30 14606000 </t>
  </si>
  <si>
    <t xml:space="preserve">9 ŠKORVAGA   Filip  1995 Olymp 2:23.76   2016-03-12 Hradec Králové 50 143.76 16499000 </t>
  </si>
  <si>
    <t xml:space="preserve">10 PŘIBYL   Michal  1999 MoP 2:23.91   2016-03-04 Berlin 50 143.91 22065000 </t>
  </si>
  <si>
    <t>čas (s)</t>
  </si>
  <si>
    <t>V.ZP. MUŽI 200M</t>
  </si>
  <si>
    <t>PRSA MUŽI 200M</t>
  </si>
  <si>
    <t xml:space="preserve">2 MICKA   Jan  1995 USK 1:50.88   2016-04-15 Pardubice 50 110.88 13475000 </t>
  </si>
  <si>
    <t xml:space="preserve">3 KARL   Jakub  1999 SPKLi 1:51.47   2016-07-20 Dublin, Irish 50 111.47 26761000 </t>
  </si>
  <si>
    <t xml:space="preserve">4 VOBOŘIL   Matěj  1993 KomBr 1:52.66   2016-06-04 Praha - Podolí 50 112.66 11619000 </t>
  </si>
  <si>
    <t xml:space="preserve">5 JANEČEK   Pavel  1994 DeNá 1:52.70   2016-03-12 Hradec Králové 50 112.70 10430000 </t>
  </si>
  <si>
    <t xml:space="preserve">6 MOSER   Josef  1997 KomBr 1:52.75   2016-07-02 Pardubice 50 112.75 13510000 </t>
  </si>
  <si>
    <t xml:space="preserve">7 KUNČAR   David  1993 KomBr 1:52.82   2016-03-26 Ostrava 50 112.82 7695000 </t>
  </si>
  <si>
    <t xml:space="preserve">8 POLCAR   Dominik  1998 SlPl 1:53.97   2016-06-17 Plzeň - Slovany 50 113.97 16445000 </t>
  </si>
  <si>
    <t xml:space="preserve">9 HAVRÁNEK   Tomáš  1994 Boh 1:54.00   2016-04-15 Pardubice 50 114.00 11540000 </t>
  </si>
  <si>
    <t xml:space="preserve">10 ŠIMÁČEK   Martin  1997 SlPl 1:54.22   2016-07-02 Pardubice 50 114.22 17653000 </t>
  </si>
  <si>
    <t xml:space="preserve">1 NOVÁK   Petr  1996 Boh 1:50.47   2016-04-15 Pardubice 50 110.47 15504000 </t>
  </si>
  <si>
    <t>PRSA ŽENY 200M</t>
  </si>
  <si>
    <t xml:space="preserve">2 ŠTĚPÁNOVÁ   Monika  1997 KomBr 2:30.84   2016-04-15 Pardubice 50 150.84 20050000 </t>
  </si>
  <si>
    <t xml:space="preserve">3 CHOCOVÁ   Petra  1986 PKČL 2:32.45   2016-05-19 London 50 152.45 1626000 </t>
  </si>
  <si>
    <t xml:space="preserve">4 NOVÁ   Nicole  1995 SlPl 2:33.98   2016-04-15 Pardubice 50 153.98 13230000 </t>
  </si>
  <si>
    <t xml:space="preserve">5 MAREŠOVÁ   Karolína  1997 Boh 2:34.24   2016-04-30 Bratislava 50 154.24 19018000 </t>
  </si>
  <si>
    <t xml:space="preserve">6 ZÁVADOVÁ   Barbora  1993 KPSOs 2:35.27   2016-05-29 BERGEN - NORSKO 50 155.27 10593000 </t>
  </si>
  <si>
    <t xml:space="preserve">7 ŠIMKOVÁ   Karolína  1999 PKJH 2:35.77   2016-04-02 SOFIA 50 155.77 18778000 </t>
  </si>
  <si>
    <t xml:space="preserve">8 HORÁKOVÁ   Tereza  1997 JPK 2:38.09   2016-03-25 Ostrava 50 158.09 21058000 </t>
  </si>
  <si>
    <t xml:space="preserve">9 HUDCOVÁ   Marika  2001 KPSOs 2:38.13   2016-03-25 Ostrava 50 158.13 33972000 </t>
  </si>
  <si>
    <t xml:space="preserve">10 GOGELOVÁ   Michaela  2001 Zlín 2:40.27   2016-06-17 Plzeň - Slovany 50 160.27 28551000 </t>
  </si>
  <si>
    <t>V.ZP ŽENY 200M</t>
  </si>
  <si>
    <t xml:space="preserve">1 MORAVČÍKOVÁ   Martina  1988 Boh 2:25.78   2016-05-19 London 50 145.78 3237000 </t>
  </si>
  <si>
    <t xml:space="preserve">1 SEEMANOVÁ   Barbora  2000 MoP 1:58.14   2016-07-09 Hódmezovásárhely 50 118.14 24610000 </t>
  </si>
  <si>
    <t xml:space="preserve">2 KOLÁŘOVÁ   Anna  1997 Boh 2:00.47   2016-07-02 Pardubice 50 120.47 19531000 </t>
  </si>
  <si>
    <t xml:space="preserve">3 BAUMRTOVÁ   Simona  1991 SlCho 2:01.90   2016-03-30 Stockholm (SWE) 50 121.90 4947000 </t>
  </si>
  <si>
    <t xml:space="preserve">4 ZÁVADOVÁ   Barbora  1993 KPSOs 2:03.23   2016-04-08 Graz 50 123.23 10593000 </t>
  </si>
  <si>
    <t xml:space="preserve">5 ELHENICKÁ   Martina  1993 LoTr 2:04.16   2016-04-15 Pardubice 50 124.16 8690000 </t>
  </si>
  <si>
    <t xml:space="preserve">6 LAUDOVÁ   Petra  1994 SlPl 2:04.23   2016-07-02 Pardubice 50 124.23 13198000 </t>
  </si>
  <si>
    <t xml:space="preserve">7 KOPŘIVOVÁ   Věra  1995 KPSOs 2:04.42   2016-05-20 London 50 124.42 19673000 </t>
  </si>
  <si>
    <t xml:space="preserve">8 DUCHOSLAVOVÁ   Tereza  2000 JPK 2:05.63   2016-06-17 Plzeň - Slovany 50 125.63 26628000 </t>
  </si>
  <si>
    <t xml:space="preserve">9 PETROVÁ   Michaela  1996 KPSOs 2:05.86   2016-05-01 Ostrava 50 125.86 19395000 </t>
  </si>
  <si>
    <t xml:space="preserve">10 ZÁVADOVÁ   Tereza  1997 KPSOs 2:05.96   2016-03-26 Ostrava 50 125.96 19391000 </t>
  </si>
  <si>
    <t>Výpočet koeficientu pro přepočet časů pro MČR prsa, 4.3.2017, Praha, Podolí.</t>
  </si>
  <si>
    <t>Součet</t>
  </si>
  <si>
    <t>Společný (Muži+Ženy)/2</t>
  </si>
  <si>
    <t>Koeficient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</si>
</sst>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164" fontId="24" fillId="24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Alignment="1">
      <alignment/>
    </xf>
    <xf numFmtId="0" fontId="23" fillId="17" borderId="0" xfId="0" applyFont="1" applyFill="1" applyAlignment="1">
      <alignment/>
    </xf>
    <xf numFmtId="0" fontId="19" fillId="17" borderId="0" xfId="0" applyFont="1" applyFill="1" applyAlignment="1">
      <alignment/>
    </xf>
    <xf numFmtId="0" fontId="23" fillId="17" borderId="0" xfId="0" applyFont="1" applyFill="1" applyAlignment="1">
      <alignment horizontal="right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opie%20z%20pr&#225;ce\EDokumenty\kMCRZP17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_200_K_1"/>
      <sheetName val="201_200_P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9.140625" style="4" customWidth="1"/>
    <col min="2" max="7" width="9.140625" style="8" customWidth="1"/>
    <col min="8" max="8" width="5.7109375" style="8" customWidth="1"/>
    <col min="9" max="9" width="2.28125" style="8" customWidth="1"/>
    <col min="10" max="10" width="7.57421875" style="9" bestFit="1" customWidth="1"/>
    <col min="11" max="11" width="8.8515625" style="8" bestFit="1" customWidth="1"/>
    <col min="12" max="13" width="9.140625" style="8" customWidth="1"/>
    <col min="14" max="16384" width="9.140625" style="4" customWidth="1"/>
  </cols>
  <sheetData>
    <row r="1" spans="1:13" s="2" customFormat="1" ht="14.25">
      <c r="A1" s="1" t="s">
        <v>45</v>
      </c>
      <c r="B1" s="7"/>
      <c r="C1" s="7"/>
      <c r="D1" s="7"/>
      <c r="E1" s="7"/>
      <c r="F1" s="7"/>
      <c r="G1" s="15"/>
      <c r="H1" s="7"/>
      <c r="I1" s="7"/>
      <c r="J1" s="16"/>
      <c r="K1" s="17" t="s">
        <v>48</v>
      </c>
      <c r="L1" s="10"/>
      <c r="M1" s="7"/>
    </row>
    <row r="2" spans="1:13" s="2" customFormat="1" ht="14.25">
      <c r="A2" s="1"/>
      <c r="B2" s="7"/>
      <c r="C2" s="7"/>
      <c r="D2" s="7"/>
      <c r="E2" s="7"/>
      <c r="F2" s="15"/>
      <c r="G2" s="17"/>
      <c r="H2" s="17"/>
      <c r="I2" s="18"/>
      <c r="J2" s="19" t="s">
        <v>47</v>
      </c>
      <c r="K2" s="14">
        <f>+($K$26+$K$50)/2</f>
        <v>0.8109415784066022</v>
      </c>
      <c r="L2" s="10"/>
      <c r="M2" s="7"/>
    </row>
    <row r="3" spans="1:10" ht="14.25">
      <c r="A3" s="6" t="s">
        <v>12</v>
      </c>
      <c r="J3" s="9" t="s">
        <v>10</v>
      </c>
    </row>
    <row r="4" spans="1:10" ht="14.25">
      <c r="A4" s="5" t="s">
        <v>0</v>
      </c>
      <c r="J4" s="9">
        <v>136.09</v>
      </c>
    </row>
    <row r="5" spans="1:10" ht="14.25">
      <c r="A5" s="5" t="s">
        <v>1</v>
      </c>
      <c r="J5" s="9">
        <v>137.21</v>
      </c>
    </row>
    <row r="6" spans="1:10" ht="14.25">
      <c r="A6" s="5" t="s">
        <v>2</v>
      </c>
      <c r="J6" s="9">
        <v>137.54</v>
      </c>
    </row>
    <row r="7" spans="1:10" ht="14.25">
      <c r="A7" s="5" t="s">
        <v>3</v>
      </c>
      <c r="J7" s="9">
        <v>138.56</v>
      </c>
    </row>
    <row r="8" spans="1:10" ht="14.25">
      <c r="A8" s="5" t="s">
        <v>4</v>
      </c>
      <c r="J8" s="9">
        <v>139.92</v>
      </c>
    </row>
    <row r="9" spans="1:10" ht="14.25">
      <c r="A9" s="5" t="s">
        <v>5</v>
      </c>
      <c r="J9" s="9">
        <v>141.02</v>
      </c>
    </row>
    <row r="10" spans="1:10" ht="14.25">
      <c r="A10" s="5" t="s">
        <v>6</v>
      </c>
      <c r="J10" s="9">
        <v>143.09</v>
      </c>
    </row>
    <row r="11" spans="1:10" ht="14.25">
      <c r="A11" s="5" t="s">
        <v>7</v>
      </c>
      <c r="J11" s="9">
        <v>143.3</v>
      </c>
    </row>
    <row r="12" spans="1:10" ht="14.25">
      <c r="A12" s="5" t="s">
        <v>8</v>
      </c>
      <c r="J12" s="9">
        <v>143.76</v>
      </c>
    </row>
    <row r="13" spans="1:10" ht="14.25">
      <c r="A13" s="5" t="s">
        <v>9</v>
      </c>
      <c r="J13" s="9">
        <v>143.91</v>
      </c>
    </row>
    <row r="14" spans="9:10" ht="14.25">
      <c r="I14" s="13" t="s">
        <v>46</v>
      </c>
      <c r="J14" s="9">
        <f>SUM(J4:J13)</f>
        <v>1404.4</v>
      </c>
    </row>
    <row r="15" ht="14.25">
      <c r="A15" s="6" t="s">
        <v>11</v>
      </c>
    </row>
    <row r="16" spans="1:10" ht="14.25">
      <c r="A16" s="5" t="s">
        <v>22</v>
      </c>
      <c r="J16" s="9">
        <v>110.47</v>
      </c>
    </row>
    <row r="17" spans="1:10" ht="14.25">
      <c r="A17" s="5" t="s">
        <v>13</v>
      </c>
      <c r="J17" s="9">
        <v>110.88</v>
      </c>
    </row>
    <row r="18" spans="1:10" ht="14.25">
      <c r="A18" s="5" t="s">
        <v>14</v>
      </c>
      <c r="J18" s="9">
        <v>111.47</v>
      </c>
    </row>
    <row r="19" spans="1:10" ht="14.25">
      <c r="A19" s="5" t="s">
        <v>15</v>
      </c>
      <c r="J19" s="9">
        <v>112.66</v>
      </c>
    </row>
    <row r="20" spans="1:10" ht="14.25">
      <c r="A20" s="5" t="s">
        <v>16</v>
      </c>
      <c r="J20" s="9">
        <v>112.7</v>
      </c>
    </row>
    <row r="21" spans="1:10" ht="14.25">
      <c r="A21" s="5" t="s">
        <v>17</v>
      </c>
      <c r="J21" s="9">
        <v>112.75</v>
      </c>
    </row>
    <row r="22" spans="1:10" ht="14.25">
      <c r="A22" s="5" t="s">
        <v>18</v>
      </c>
      <c r="J22" s="9">
        <v>112.82</v>
      </c>
    </row>
    <row r="23" spans="1:10" ht="14.25">
      <c r="A23" s="5" t="s">
        <v>19</v>
      </c>
      <c r="J23" s="9">
        <v>113.97</v>
      </c>
    </row>
    <row r="24" spans="1:10" ht="14.25">
      <c r="A24" s="5" t="s">
        <v>20</v>
      </c>
      <c r="J24" s="9">
        <v>114</v>
      </c>
    </row>
    <row r="25" spans="1:10" ht="14.25">
      <c r="A25" s="5" t="s">
        <v>21</v>
      </c>
      <c r="J25" s="9">
        <v>144.22</v>
      </c>
    </row>
    <row r="26" spans="9:12" ht="14.25">
      <c r="I26" s="13" t="s">
        <v>46</v>
      </c>
      <c r="J26" s="9">
        <f>SUM(J16:J25)</f>
        <v>1155.94</v>
      </c>
      <c r="K26" s="12">
        <f>+$J$26/$J$14</f>
        <v>0.8230845912845343</v>
      </c>
      <c r="L26" s="12"/>
    </row>
    <row r="27" ht="14.25">
      <c r="A27" s="6" t="s">
        <v>23</v>
      </c>
    </row>
    <row r="28" spans="1:10" ht="14.25">
      <c r="A28" s="5" t="s">
        <v>34</v>
      </c>
      <c r="J28" s="9">
        <v>145.78</v>
      </c>
    </row>
    <row r="29" spans="1:10" ht="14.25">
      <c r="A29" s="5" t="s">
        <v>24</v>
      </c>
      <c r="J29" s="9">
        <v>150.84</v>
      </c>
    </row>
    <row r="30" spans="1:10" ht="14.25">
      <c r="A30" s="5" t="s">
        <v>25</v>
      </c>
      <c r="J30" s="9">
        <v>152.45</v>
      </c>
    </row>
    <row r="31" spans="1:10" ht="14.25">
      <c r="A31" s="5" t="s">
        <v>26</v>
      </c>
      <c r="J31" s="9">
        <v>153.98</v>
      </c>
    </row>
    <row r="32" spans="1:10" ht="14.25">
      <c r="A32" s="5" t="s">
        <v>27</v>
      </c>
      <c r="J32" s="9">
        <v>154.24</v>
      </c>
    </row>
    <row r="33" spans="1:10" ht="14.25">
      <c r="A33" s="5" t="s">
        <v>28</v>
      </c>
      <c r="J33" s="9">
        <v>155.27</v>
      </c>
    </row>
    <row r="34" spans="1:10" ht="14.25">
      <c r="A34" s="5" t="s">
        <v>29</v>
      </c>
      <c r="J34" s="9">
        <v>155.77</v>
      </c>
    </row>
    <row r="35" spans="1:10" ht="14.25">
      <c r="A35" s="5" t="s">
        <v>30</v>
      </c>
      <c r="J35" s="9">
        <v>158.09</v>
      </c>
    </row>
    <row r="36" spans="1:10" ht="14.25">
      <c r="A36" s="5" t="s">
        <v>31</v>
      </c>
      <c r="J36" s="9">
        <v>158.13</v>
      </c>
    </row>
    <row r="37" spans="1:10" ht="14.25">
      <c r="A37" s="5" t="s">
        <v>32</v>
      </c>
      <c r="J37" s="9">
        <v>160.27</v>
      </c>
    </row>
    <row r="38" spans="9:10" ht="14.25">
      <c r="I38" s="13" t="s">
        <v>46</v>
      </c>
      <c r="J38" s="9">
        <f>SUM(J28:J37)</f>
        <v>1544.8199999999997</v>
      </c>
    </row>
    <row r="39" ht="14.25">
      <c r="A39" s="6" t="s">
        <v>33</v>
      </c>
    </row>
    <row r="40" spans="1:10" ht="14.25">
      <c r="A40" s="5" t="s">
        <v>35</v>
      </c>
      <c r="J40" s="9">
        <v>118.14</v>
      </c>
    </row>
    <row r="41" spans="1:10" ht="14.25">
      <c r="A41" s="5" t="s">
        <v>36</v>
      </c>
      <c r="J41" s="9">
        <v>120.47</v>
      </c>
    </row>
    <row r="42" spans="1:10" ht="14.25">
      <c r="A42" s="5" t="s">
        <v>37</v>
      </c>
      <c r="J42" s="9">
        <v>121.9</v>
      </c>
    </row>
    <row r="43" spans="1:10" ht="14.25">
      <c r="A43" s="5" t="s">
        <v>38</v>
      </c>
      <c r="J43" s="9">
        <v>123.23</v>
      </c>
    </row>
    <row r="44" spans="1:10" ht="14.25">
      <c r="A44" s="5" t="s">
        <v>39</v>
      </c>
      <c r="J44" s="9">
        <v>124.16</v>
      </c>
    </row>
    <row r="45" spans="1:10" ht="14.25">
      <c r="A45" s="5" t="s">
        <v>40</v>
      </c>
      <c r="J45" s="9">
        <v>124.23</v>
      </c>
    </row>
    <row r="46" spans="1:10" ht="14.25">
      <c r="A46" s="5" t="s">
        <v>41</v>
      </c>
      <c r="J46" s="9">
        <v>124.42</v>
      </c>
    </row>
    <row r="47" spans="1:10" ht="14.25">
      <c r="A47" s="5" t="s">
        <v>42</v>
      </c>
      <c r="J47" s="9">
        <v>125.63</v>
      </c>
    </row>
    <row r="48" spans="1:10" ht="14.25">
      <c r="A48" s="5" t="s">
        <v>43</v>
      </c>
      <c r="J48" s="9">
        <v>125.86</v>
      </c>
    </row>
    <row r="49" spans="1:10" ht="14.25">
      <c r="A49" s="5" t="s">
        <v>44</v>
      </c>
      <c r="J49" s="9">
        <v>125.96</v>
      </c>
    </row>
    <row r="50" spans="1:12" ht="15">
      <c r="A50" s="3"/>
      <c r="B50" s="11"/>
      <c r="C50" s="11"/>
      <c r="D50" s="11"/>
      <c r="E50" s="11"/>
      <c r="F50" s="11"/>
      <c r="G50" s="11"/>
      <c r="I50" s="13" t="s">
        <v>46</v>
      </c>
      <c r="J50" s="9">
        <f>SUM(J40:J49)</f>
        <v>1234</v>
      </c>
      <c r="K50" s="12">
        <f>+$J$50/$J$38</f>
        <v>0.7987985655286701</v>
      </c>
      <c r="L50" s="1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Mihola Petr</dc:creator>
  <cp:keywords/>
  <dc:description/>
  <cp:lastModifiedBy>.</cp:lastModifiedBy>
  <cp:lastPrinted>2017-02-17T23:28:35Z</cp:lastPrinted>
  <dcterms:created xsi:type="dcterms:W3CDTF">2017-02-14T12:48:24Z</dcterms:created>
  <dcterms:modified xsi:type="dcterms:W3CDTF">2017-02-17T23:30:14Z</dcterms:modified>
  <cp:category/>
  <cp:version/>
  <cp:contentType/>
  <cp:contentStatus/>
</cp:coreProperties>
</file>