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0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<sst xmlns="http://schemas.openxmlformats.org/spreadsheetml/2006/main" count="57" uniqueCount="52">
  <si>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Muži 200VZ</t>
  </si>
  <si>
    <t>Muži 200P</t>
  </si>
  <si>
    <t>Součet</t>
  </si>
  <si>
    <t>Muži</t>
  </si>
  <si>
    <t>Poměr</t>
  </si>
  <si>
    <t>VZ/P</t>
  </si>
  <si>
    <t>Ženy 200VZ</t>
  </si>
  <si>
    <t>Ženy 200P</t>
  </si>
  <si>
    <t>Ženy</t>
  </si>
  <si>
    <t xml:space="preserve">Koeficient </t>
  </si>
  <si>
    <t>(Muži+Ženy)/2</t>
  </si>
  <si>
    <t>Výpočet koeficientu pro přepočet časů pro MČR prsa, 28.2.2015, Praha, Podolí.</t>
  </si>
  <si>
    <t xml:space="preserve">1 HAVRÁNEK Tomáš 94 Boh 1:50.15 794 12.07.2014 Praha - Podolí </t>
  </si>
  <si>
    <t xml:space="preserve">2 MICKA Jan 95 USK 1:51.07 774 12.07.2014 Praha - Podolí </t>
  </si>
  <si>
    <t xml:space="preserve">3 KUNČAR David 93 KomBr 1:51.33 769 19.08.2014 Berlín </t>
  </si>
  <si>
    <t xml:space="preserve">4 JANEČEK Pavel 94 DeNá 1:51.44 766 17.05.2014 Pardubice </t>
  </si>
  <si>
    <t xml:space="preserve">5 NOVÁK Petr 96 Boh 1:51.80 759 12.07.2014 Dordrecht - NED </t>
  </si>
  <si>
    <t xml:space="preserve">6 ŠIMÁČEK Martin 97 SlPl 1:53.97 716 23.05.2014 Slovensko /SVK/ </t>
  </si>
  <si>
    <t xml:space="preserve">7 KÚTNIK Ján 92 KomBr 1:54.80 701 17.05.2014 Pardubice </t>
  </si>
  <si>
    <t xml:space="preserve">8 BALABÁN Petr 96 KSPKl 1:55.15 695 21.06.2014 Ústí n.Labem </t>
  </si>
  <si>
    <t xml:space="preserve">9 KARL Jakub 99 SPKLi 1:55.37 691 30.07.2014 Sheffield </t>
  </si>
  <si>
    <t xml:space="preserve">10 NOVOVESKÝ Tomáš 95 KIN 1:55.54 688 22.03.2014 České Budějovice </t>
  </si>
  <si>
    <t xml:space="preserve">1 SVĚCENÝ Antonín 97 SKŽat 2:14.82 842 09.07.2014 Dordrecht - NED </t>
  </si>
  <si>
    <t xml:space="preserve">2 KUTIL Jan 91 SlPl 2:16.57 810 05.04.2014 Brno - Lužánky </t>
  </si>
  <si>
    <t xml:space="preserve">3 JELÍNEK Jan 95 Zlín 2:17.23 798 13.07.2014 Praha - Podolí </t>
  </si>
  <si>
    <t xml:space="preserve">4 ŠKORVAGA Filip 95 PLČB 2:21.85 722 13.07.2014 Praha - Podolí </t>
  </si>
  <si>
    <t xml:space="preserve">5 SIMBARTL Vojtěch 96 JPK 2:22.07 719 05.04.2014 Brno - Lužánky </t>
  </si>
  <si>
    <t xml:space="preserve">6 ŠPAČEK Dominik 98 KomBr 2:22.10 719 20.07.2014 Essen (GER) </t>
  </si>
  <si>
    <t xml:space="preserve">7 JEHLIČKA David 91 SCPAP 2:22.46 713 13.07.2014 Praha - Podolí </t>
  </si>
  <si>
    <t xml:space="preserve">8 PROKOP Jan 98 KVSPa 2:23.74 694 22.06.2014 Ústí n.Labem </t>
  </si>
  <si>
    <t xml:space="preserve">9 JANEČEK Pavel 94 DeNá 2:25.16 674 26.04.2014 Ostrava </t>
  </si>
  <si>
    <t xml:space="preserve">10 MACEK Lukáš 96 ZlPK 2:25.26 673 22.06.2014 Ústí n.Labem </t>
  </si>
  <si>
    <t xml:space="preserve">1 BAUMRTOVÁ Simona 91 SlCho 2:03.07 773 02.08.2014 Ravne (Slo) </t>
  </si>
  <si>
    <t xml:space="preserve">2 ZÁVADOVÁ Barbora 93 KPSOs 2:03.47 766 07.06.2014 Porto - POR </t>
  </si>
  <si>
    <t xml:space="preserve">3 KOLÁŘOVÁ Anna 97 Boh 2:04.10 754 12.07.2014 Praha - Podolí </t>
  </si>
  <si>
    <t xml:space="preserve">4 KOPŘIVOVÁ Věra 95 KPSOs 2:04.56 746 12.07.2014 Praha - Podolí </t>
  </si>
  <si>
    <t xml:space="preserve">5 SEEMANOVÁ Barbora 00 MoP 2:06.24 716 20.07.2014 Essen (GER) </t>
  </si>
  <si>
    <t xml:space="preserve">6 ŠILHANOVÁ Štěpánka 98 SlCho 2:06.53 711 21.06.2014 Ústí n.Labem </t>
  </si>
  <si>
    <t xml:space="preserve">7 PETROVÁ Michaela 96 KPSOs 2:07.16 701 17.05.2014 Pardubice </t>
  </si>
  <si>
    <t xml:space="preserve">8 LAUDOVÁ Petra 94 SlPl 2:07.18 701 12.07.2014 Praha - Podolí </t>
  </si>
  <si>
    <t xml:space="preserve">9 BUTALOVÁ Pavlína 99 KIN 2:07.25 699 17.05.2014 Pardubice </t>
  </si>
  <si>
    <t xml:space="preserve">10 ELHENICKÁ Martina 93 LoTr 2:07.68 692 05.04.2014 Brno - Lužánky </t>
  </si>
  <si>
    <t xml:space="preserve">1 MORAVČÍKOVÁ Martina 88 Boh 2:27.75 852 21.08.2014 Berlín </t>
  </si>
  <si>
    <t xml:space="preserve">2 CHOCOVÁ Petra 86 PKČL 2:30.29 810 13.07.2014 Praha - Podolí </t>
  </si>
  <si>
    <t xml:space="preserve">3 ZÁVADOVÁ Barbora 93 KPSOs 2:34.04 752 07.06.2014 Porto - POR </t>
  </si>
  <si>
    <t xml:space="preserve">4 NOVÁ Nicole 95 SlPl 2:34.43 746 05.04.2014 Brno - Lužánky </t>
  </si>
  <si>
    <t xml:space="preserve">5 ŠTĚPÁNOVÁ Monika 97 KomBr 2:35.68 729 05.04.2014 Brno - Lužánky </t>
  </si>
  <si>
    <t xml:space="preserve">6 MARTÍNKOVÁ Tereza 92 Boh 2:38.10 696 05.04.2014 Brno - Lužánky </t>
  </si>
  <si>
    <t xml:space="preserve">7 KADLECOVÁ Michaela 93 KomBr 2:39.38 679 13.07.2014 Praha - Podolí </t>
  </si>
  <si>
    <t xml:space="preserve">8 ŠIMKOVÁ Karolína 99 PKJH 2:42.56 640 22.06.2014 Ústí n.Labem </t>
  </si>
  <si>
    <t xml:space="preserve">9 KANALOŠOVÁ Tereza 98 KPSOs 2:42.78 637 22.06.2014 Ústí n.Labem </t>
  </si>
  <si>
    <t xml:space="preserve">10 HORÁKOVÁ Tereza 97 JPK 2:43.02 635 06.06.2014 Vídeň (AUT)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</si>
</sst>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:ss.0;@"/>
    <numFmt numFmtId="168" formatCode="0.0000"/>
    <numFmt numFmtId="169" formatCode="[$¥€-2]\ #\ ##,000_);[Red]\([$€-2]\ #\ ##,000\)"/>
  </numFmts>
  <fonts count="22">
    <font>
      <sz val="10"/>
      <name val="Arial"/>
      <family val="0"/>
    </font>
    <font>
      <sz val="8"/>
      <color indexed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2">
    <xf numFmtId="0" fontId="0" fillId="0" borderId="0" xfId="0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68" fontId="0" fillId="17" borderId="0" xfId="0" applyNumberForma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Alignment="1">
      <alignment/>
    </xf>
    <xf numFmtId="168" fontId="0" fillId="24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6" max="6" width="8.140625" style="0" customWidth="1"/>
    <col min="7" max="7" width="3.57421875" style="0" customWidth="1"/>
    <col min="9" max="9" width="3.57421875" style="0" customWidth="1"/>
    <col min="10" max="10" width="7.140625" style="0" bestFit="1" customWidth="1"/>
    <col min="11" max="11" width="3.57421875" style="0" customWidth="1"/>
    <col min="12" max="12" width="6.57421875" style="2" bestFit="1" customWidth="1"/>
  </cols>
  <sheetData>
    <row r="1" spans="1:7" ht="12.75">
      <c r="A1" s="3" t="s">
        <v>11</v>
      </c>
      <c r="G1" s="10"/>
    </row>
    <row r="2" spans="7:12" ht="12.75">
      <c r="G2" s="10"/>
      <c r="H2" s="7" t="s">
        <v>9</v>
      </c>
      <c r="I2" s="8" t="s">
        <v>10</v>
      </c>
      <c r="L2" s="9">
        <f>(L24+L47)/2</f>
        <v>0.8014907909996725</v>
      </c>
    </row>
    <row r="3" spans="1:7" ht="12.75">
      <c r="A3" s="4" t="s">
        <v>0</v>
      </c>
      <c r="G3" s="10"/>
    </row>
    <row r="4" spans="1:10" ht="12.75">
      <c r="A4" s="11" t="s">
        <v>12</v>
      </c>
      <c r="G4" s="10"/>
      <c r="H4" s="1">
        <v>0.0012754629629629628</v>
      </c>
      <c r="I4" s="1"/>
      <c r="J4" s="1"/>
    </row>
    <row r="5" spans="1:10" ht="12.75">
      <c r="A5" s="11" t="s">
        <v>13</v>
      </c>
      <c r="G5" s="10"/>
      <c r="H5" s="1">
        <v>0.0012858796296296297</v>
      </c>
      <c r="I5" s="1"/>
      <c r="J5" s="1"/>
    </row>
    <row r="6" spans="1:10" ht="12.75">
      <c r="A6" s="11" t="s">
        <v>14</v>
      </c>
      <c r="G6" s="10"/>
      <c r="H6" s="1">
        <v>0.0012881944444444445</v>
      </c>
      <c r="I6" s="1"/>
      <c r="J6" s="1"/>
    </row>
    <row r="7" spans="1:10" ht="12.75">
      <c r="A7" s="11" t="s">
        <v>15</v>
      </c>
      <c r="G7" s="10"/>
      <c r="H7" s="1">
        <v>0.0012893518518518519</v>
      </c>
      <c r="I7" s="1"/>
      <c r="J7" s="1"/>
    </row>
    <row r="8" spans="1:10" ht="12.75">
      <c r="A8" s="11" t="s">
        <v>16</v>
      </c>
      <c r="G8" s="10"/>
      <c r="H8" s="1">
        <v>0.0012939814814814815</v>
      </c>
      <c r="I8" s="1"/>
      <c r="J8" s="1"/>
    </row>
    <row r="9" spans="1:10" ht="12.75">
      <c r="A9" s="11" t="s">
        <v>17</v>
      </c>
      <c r="G9" s="10"/>
      <c r="H9" s="1">
        <v>0.0013194444444444443</v>
      </c>
      <c r="I9" s="1"/>
      <c r="J9" s="1"/>
    </row>
    <row r="10" spans="1:10" ht="12.75">
      <c r="A10" s="11" t="s">
        <v>18</v>
      </c>
      <c r="G10" s="10"/>
      <c r="H10" s="1">
        <v>0.0013287037037037037</v>
      </c>
      <c r="I10" s="1"/>
      <c r="J10" s="1"/>
    </row>
    <row r="11" spans="1:10" ht="12.75">
      <c r="A11" s="11" t="s">
        <v>19</v>
      </c>
      <c r="G11" s="10"/>
      <c r="H11" s="1">
        <v>0.0013333333333333333</v>
      </c>
      <c r="I11" s="1"/>
      <c r="J11" s="1"/>
    </row>
    <row r="12" spans="1:10" ht="12.75">
      <c r="A12" s="11" t="s">
        <v>20</v>
      </c>
      <c r="G12" s="10"/>
      <c r="H12" s="1">
        <v>0.001335648148148148</v>
      </c>
      <c r="I12" s="1"/>
      <c r="J12" s="5" t="s">
        <v>2</v>
      </c>
    </row>
    <row r="13" spans="1:10" ht="12.75">
      <c r="A13" s="11" t="s">
        <v>21</v>
      </c>
      <c r="G13" s="10"/>
      <c r="H13" s="1">
        <v>0.0013368055555555555</v>
      </c>
      <c r="I13" s="1"/>
      <c r="J13" s="1">
        <f>SUM(H4:H13)</f>
        <v>0.013086805555555556</v>
      </c>
    </row>
    <row r="14" spans="1:10" ht="12.75">
      <c r="A14" s="4" t="s">
        <v>1</v>
      </c>
      <c r="G14" s="10"/>
      <c r="H14" s="1"/>
      <c r="I14" s="1"/>
      <c r="J14" s="1"/>
    </row>
    <row r="15" spans="1:10" ht="12.75">
      <c r="A15" s="11" t="s">
        <v>22</v>
      </c>
      <c r="G15" s="10"/>
      <c r="H15" s="1">
        <v>0.001560185185185185</v>
      </c>
      <c r="I15" s="1"/>
      <c r="J15" s="1"/>
    </row>
    <row r="16" spans="1:10" ht="12.75">
      <c r="A16" s="11" t="s">
        <v>23</v>
      </c>
      <c r="G16" s="10"/>
      <c r="H16" s="1">
        <v>0.0015810185185185187</v>
      </c>
      <c r="I16" s="1"/>
      <c r="J16" s="1"/>
    </row>
    <row r="17" spans="1:10" ht="12.75">
      <c r="A17" s="11" t="s">
        <v>24</v>
      </c>
      <c r="G17" s="10"/>
      <c r="H17" s="1">
        <v>0.001587962962962963</v>
      </c>
      <c r="I17" s="1"/>
      <c r="J17" s="1"/>
    </row>
    <row r="18" spans="1:10" ht="12.75">
      <c r="A18" s="11" t="s">
        <v>25</v>
      </c>
      <c r="G18" s="10"/>
      <c r="H18" s="1">
        <v>0.0016423611111111111</v>
      </c>
      <c r="I18" s="1"/>
      <c r="J18" s="1"/>
    </row>
    <row r="19" spans="1:10" ht="12.75">
      <c r="A19" s="11" t="s">
        <v>26</v>
      </c>
      <c r="G19" s="10"/>
      <c r="H19" s="1">
        <v>0.001644675925925926</v>
      </c>
      <c r="I19" s="1"/>
      <c r="J19" s="1"/>
    </row>
    <row r="20" spans="1:10" ht="12.75">
      <c r="A20" s="11" t="s">
        <v>27</v>
      </c>
      <c r="G20" s="10"/>
      <c r="H20" s="1">
        <v>0.001644675925925926</v>
      </c>
      <c r="I20" s="1"/>
      <c r="J20" s="1"/>
    </row>
    <row r="21" spans="1:12" ht="12.75">
      <c r="A21" s="11" t="s">
        <v>28</v>
      </c>
      <c r="G21" s="10"/>
      <c r="H21" s="1">
        <v>0.0016493055555555556</v>
      </c>
      <c r="I21" s="1"/>
      <c r="J21" s="1"/>
      <c r="L21" s="5" t="s">
        <v>3</v>
      </c>
    </row>
    <row r="22" spans="1:12" ht="12.75">
      <c r="A22" s="11" t="s">
        <v>29</v>
      </c>
      <c r="G22" s="10"/>
      <c r="H22" s="1">
        <v>0.0016631944444444446</v>
      </c>
      <c r="I22" s="1"/>
      <c r="J22" s="1"/>
      <c r="L22" s="5" t="s">
        <v>4</v>
      </c>
    </row>
    <row r="23" spans="1:12" ht="12.75">
      <c r="A23" s="11" t="s">
        <v>30</v>
      </c>
      <c r="G23" s="10"/>
      <c r="H23" s="1">
        <v>0.0016805555555555556</v>
      </c>
      <c r="I23" s="1"/>
      <c r="J23" s="5" t="s">
        <v>2</v>
      </c>
      <c r="L23" s="5" t="s">
        <v>5</v>
      </c>
    </row>
    <row r="24" spans="1:12" ht="12.75">
      <c r="A24" s="11" t="s">
        <v>31</v>
      </c>
      <c r="G24" s="10"/>
      <c r="H24" s="1">
        <v>0.001681712962962963</v>
      </c>
      <c r="I24" s="1"/>
      <c r="J24" s="1">
        <f>SUM(H15:H24)</f>
        <v>0.016335648148148148</v>
      </c>
      <c r="L24" s="6">
        <f>J13/J24</f>
        <v>0.8011194558594305</v>
      </c>
    </row>
    <row r="25" spans="7:10" ht="12.75">
      <c r="G25" s="10"/>
      <c r="H25" s="1"/>
      <c r="I25" s="1"/>
      <c r="J25" s="1"/>
    </row>
    <row r="26" spans="1:10" ht="12.75">
      <c r="A26" s="4" t="s">
        <v>6</v>
      </c>
      <c r="G26" s="10"/>
      <c r="H26" s="1"/>
      <c r="I26" s="1"/>
      <c r="J26" s="1"/>
    </row>
    <row r="27" spans="1:10" ht="12.75">
      <c r="A27" s="11" t="s">
        <v>32</v>
      </c>
      <c r="G27" s="10"/>
      <c r="H27" s="1">
        <v>0.0014247685185185186</v>
      </c>
      <c r="I27" s="1"/>
      <c r="J27" s="1"/>
    </row>
    <row r="28" spans="1:10" ht="12.75">
      <c r="A28" s="11" t="s">
        <v>33</v>
      </c>
      <c r="G28" s="10"/>
      <c r="H28" s="1">
        <v>0.0014293981481481482</v>
      </c>
      <c r="I28" s="1"/>
      <c r="J28" s="1"/>
    </row>
    <row r="29" spans="1:10" ht="12.75">
      <c r="A29" s="11" t="s">
        <v>34</v>
      </c>
      <c r="G29" s="10"/>
      <c r="H29" s="1">
        <v>0.0014363425925925926</v>
      </c>
      <c r="I29" s="1"/>
      <c r="J29" s="1"/>
    </row>
    <row r="30" spans="1:10" ht="12.75">
      <c r="A30" s="11" t="s">
        <v>35</v>
      </c>
      <c r="G30" s="10"/>
      <c r="H30" s="1">
        <v>0.0014421296296296298</v>
      </c>
      <c r="I30" s="1"/>
      <c r="J30" s="1"/>
    </row>
    <row r="31" spans="1:10" ht="12.75">
      <c r="A31" s="11" t="s">
        <v>36</v>
      </c>
      <c r="G31" s="10"/>
      <c r="H31" s="1">
        <v>0.0014606481481481482</v>
      </c>
      <c r="I31" s="1"/>
      <c r="J31" s="1"/>
    </row>
    <row r="32" spans="1:10" ht="12.75">
      <c r="A32" s="11" t="s">
        <v>37</v>
      </c>
      <c r="G32" s="10"/>
      <c r="H32" s="1">
        <v>0.0014641203703703706</v>
      </c>
      <c r="I32" s="1"/>
      <c r="J32" s="1"/>
    </row>
    <row r="33" spans="1:10" ht="12.75">
      <c r="A33" s="11" t="s">
        <v>38</v>
      </c>
      <c r="G33" s="10"/>
      <c r="H33" s="1">
        <v>0.0014722222222222222</v>
      </c>
      <c r="I33" s="1"/>
      <c r="J33" s="1"/>
    </row>
    <row r="34" spans="1:10" ht="12.75">
      <c r="A34" s="11" t="s">
        <v>39</v>
      </c>
      <c r="G34" s="10"/>
      <c r="H34" s="1">
        <v>0.0014722222222222222</v>
      </c>
      <c r="I34" s="1"/>
      <c r="J34" s="1"/>
    </row>
    <row r="35" spans="1:10" ht="12.75">
      <c r="A35" s="11" t="s">
        <v>40</v>
      </c>
      <c r="G35" s="10"/>
      <c r="H35" s="1">
        <v>0.0014733796296296294</v>
      </c>
      <c r="I35" s="1"/>
      <c r="J35" s="5" t="s">
        <v>2</v>
      </c>
    </row>
    <row r="36" spans="1:10" ht="12.75">
      <c r="A36" s="11" t="s">
        <v>41</v>
      </c>
      <c r="G36" s="10"/>
      <c r="H36" s="1">
        <v>0.0014780092592592594</v>
      </c>
      <c r="I36" s="1"/>
      <c r="J36" s="1">
        <f>SUM(H27:H36)</f>
        <v>0.014553240740740742</v>
      </c>
    </row>
    <row r="37" spans="1:10" ht="12.75">
      <c r="A37" s="4" t="s">
        <v>7</v>
      </c>
      <c r="G37" s="10"/>
      <c r="H37" s="1"/>
      <c r="I37" s="1"/>
      <c r="J37" s="1"/>
    </row>
    <row r="38" spans="1:10" ht="12.75">
      <c r="A38" s="11" t="s">
        <v>42</v>
      </c>
      <c r="G38" s="10"/>
      <c r="H38" s="1">
        <v>0.001710648148148148</v>
      </c>
      <c r="I38" s="1"/>
      <c r="J38" s="1"/>
    </row>
    <row r="39" spans="1:10" ht="12.75">
      <c r="A39" s="11" t="s">
        <v>43</v>
      </c>
      <c r="G39" s="10"/>
      <c r="H39" s="1">
        <v>0.0017395833333333332</v>
      </c>
      <c r="I39" s="1"/>
      <c r="J39" s="1"/>
    </row>
    <row r="40" spans="1:10" ht="12.75">
      <c r="A40" s="11" t="s">
        <v>44</v>
      </c>
      <c r="G40" s="10"/>
      <c r="H40" s="1">
        <v>0.0017824074074074072</v>
      </c>
      <c r="I40" s="1"/>
      <c r="J40" s="1"/>
    </row>
    <row r="41" spans="1:10" ht="12.75">
      <c r="A41" s="11" t="s">
        <v>45</v>
      </c>
      <c r="G41" s="10"/>
      <c r="H41" s="1">
        <v>0.0017870370370370368</v>
      </c>
      <c r="I41" s="1"/>
      <c r="J41" s="1"/>
    </row>
    <row r="42" spans="1:10" ht="12.75">
      <c r="A42" s="11" t="s">
        <v>46</v>
      </c>
      <c r="G42" s="10"/>
      <c r="H42" s="1">
        <v>0.0018020833333333335</v>
      </c>
      <c r="I42" s="1"/>
      <c r="J42" s="1"/>
    </row>
    <row r="43" spans="1:10" ht="12.75">
      <c r="A43" s="11" t="s">
        <v>47</v>
      </c>
      <c r="G43" s="10"/>
      <c r="H43" s="1">
        <v>0.001829861111111111</v>
      </c>
      <c r="I43" s="1"/>
      <c r="J43" s="1"/>
    </row>
    <row r="44" spans="1:12" ht="12.75">
      <c r="A44" s="11" t="s">
        <v>48</v>
      </c>
      <c r="G44" s="10"/>
      <c r="H44" s="1">
        <v>0.0018449074074074073</v>
      </c>
      <c r="I44" s="1"/>
      <c r="J44" s="1"/>
      <c r="L44" s="5" t="s">
        <v>8</v>
      </c>
    </row>
    <row r="45" spans="1:12" ht="12.75">
      <c r="A45" s="11" t="s">
        <v>49</v>
      </c>
      <c r="G45" s="10"/>
      <c r="H45" s="1">
        <v>0.0018819444444444445</v>
      </c>
      <c r="I45" s="1"/>
      <c r="J45" s="1"/>
      <c r="L45" s="5" t="s">
        <v>4</v>
      </c>
    </row>
    <row r="46" spans="1:12" ht="12.75">
      <c r="A46" s="11" t="s">
        <v>50</v>
      </c>
      <c r="G46" s="10"/>
      <c r="H46" s="1">
        <v>0.0018842592592592594</v>
      </c>
      <c r="I46" s="1"/>
      <c r="J46" s="5" t="s">
        <v>2</v>
      </c>
      <c r="L46" s="5" t="s">
        <v>5</v>
      </c>
    </row>
    <row r="47" spans="1:12" ht="12.75">
      <c r="A47" s="11" t="s">
        <v>51</v>
      </c>
      <c r="G47" s="10"/>
      <c r="H47" s="1">
        <v>0.0018865740740740742</v>
      </c>
      <c r="I47" s="1"/>
      <c r="J47" s="1">
        <f>SUM(H38:H47)</f>
        <v>0.018149305555555557</v>
      </c>
      <c r="L47" s="6">
        <f>+J36/J47</f>
        <v>0.8018621261399145</v>
      </c>
    </row>
    <row r="48" spans="7:10" ht="12.75">
      <c r="G48" s="10"/>
      <c r="H48" s="1"/>
      <c r="I48" s="1"/>
      <c r="J48" s="1"/>
    </row>
  </sheetData>
  <sheetProtection/>
  <printOptions/>
  <pageMargins left="0.5905511811023623" right="0.5905511811023623" top="0.7874015748031497" bottom="0.787401574803149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.</cp:lastModifiedBy>
  <cp:lastPrinted>2013-11-03T16:42:13Z</cp:lastPrinted>
  <dcterms:created xsi:type="dcterms:W3CDTF">2013-10-28T18:36:06Z</dcterms:created>
  <dcterms:modified xsi:type="dcterms:W3CDTF">2014-11-04T01:34:56Z</dcterms:modified>
  <cp:category/>
  <cp:version/>
  <cp:contentType/>
  <cp:contentStatus/>
</cp:coreProperties>
</file>