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neDrive\Private\Plavání\Závody\2019 - Bolevák\Office\"/>
    </mc:Choice>
  </mc:AlternateContent>
  <xr:revisionPtr revIDLastSave="0" documentId="10_ncr:100000_{D405836F-1934-4B7C-8E21-B459D68F6174}" xr6:coauthVersionLast="31" xr6:coauthVersionMax="45" xr10:uidLastSave="{00000000-0000-0000-0000-000000000000}"/>
  <bookViews>
    <workbookView xWindow="-120" yWindow="-120" windowWidth="19860" windowHeight="13740" tabRatio="789" xr2:uid="{00000000-000D-0000-FFFF-FFFF00000000}"/>
  </bookViews>
  <sheets>
    <sheet name="Výsledková" sheetId="3" r:id="rId1"/>
  </sheets>
  <definedNames>
    <definedName name="_xlnm._FilterDatabase" localSheetId="0" hidden="1">Výsledková!$A$152:$I$182</definedName>
    <definedName name="_xlnm.Print_Area" localSheetId="0">Výsledková!$A$1:$I$273</definedName>
  </definedNames>
  <calcPr calcId="179017"/>
</workbook>
</file>

<file path=xl/calcChain.xml><?xml version="1.0" encoding="utf-8"?>
<calcChain xmlns="http://schemas.openxmlformats.org/spreadsheetml/2006/main">
  <c r="H75" i="3" l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25" i="3" l="1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24" i="3"/>
  <c r="H23" i="3"/>
  <c r="H74" i="3" l="1"/>
  <c r="H101" i="3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25" i="3"/>
  <c r="H126" i="3" s="1"/>
  <c r="H127" i="3" s="1"/>
  <c r="H128" i="3" s="1"/>
  <c r="H129" i="3" s="1"/>
  <c r="H130" i="3" s="1"/>
  <c r="H131" i="3" s="1"/>
  <c r="H132" i="3" s="1"/>
  <c r="H135" i="3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85" i="3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153" i="3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232" i="3"/>
  <c r="H233" i="3" s="1"/>
  <c r="H234" i="3" s="1"/>
  <c r="H235" i="3" s="1"/>
  <c r="H236" i="3" s="1"/>
  <c r="H237" i="3" s="1"/>
  <c r="H238" i="3" s="1"/>
  <c r="H239" i="3" s="1"/>
  <c r="H240" i="3" s="1"/>
  <c r="H241" i="3" s="1"/>
  <c r="H207" i="3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</calcChain>
</file>

<file path=xl/sharedStrings.xml><?xml version="1.0" encoding="utf-8"?>
<sst xmlns="http://schemas.openxmlformats.org/spreadsheetml/2006/main" count="720" uniqueCount="421">
  <si>
    <t>Zkratka oddílu</t>
  </si>
  <si>
    <t>Příjmení, jméno (titul)</t>
  </si>
  <si>
    <t>Čas</t>
  </si>
  <si>
    <t>Startovní číslo</t>
  </si>
  <si>
    <t>Rok narození</t>
  </si>
  <si>
    <t>Trať:    100m</t>
  </si>
  <si>
    <t>Výkon. Třída</t>
  </si>
  <si>
    <t>Trať:    250m</t>
  </si>
  <si>
    <t>Trať:    500m</t>
  </si>
  <si>
    <t>Trať:    750m</t>
  </si>
  <si>
    <t>KSO Plzeň</t>
  </si>
  <si>
    <t>Pořadí</t>
  </si>
  <si>
    <t>VÝSLEDKOVÁ  LISTINA</t>
  </si>
  <si>
    <t>Body Primátor</t>
  </si>
  <si>
    <t>Název oddílu</t>
  </si>
  <si>
    <t>DRUŽSTVA:  PRIMÁTOR</t>
  </si>
  <si>
    <t>Body ČP</t>
  </si>
  <si>
    <t xml:space="preserve"> "SLAVNOST SLUNOVRATU"</t>
  </si>
  <si>
    <t xml:space="preserve">s  vloženou  soutěží  družstev </t>
  </si>
  <si>
    <t>O PUTOVNÍ POHÁR PRIMÁTORA MĚSTA PLZNĚ</t>
  </si>
  <si>
    <t xml:space="preserve">Místo a datum konání: </t>
  </si>
  <si>
    <t>Pořadatel:</t>
  </si>
  <si>
    <t>Ředitel soutěže:</t>
  </si>
  <si>
    <t>Hlavní rozhodčí:</t>
  </si>
  <si>
    <t>Časoměřič:</t>
  </si>
  <si>
    <t>Lékař soutěže:</t>
  </si>
  <si>
    <t>Charakter tratě:</t>
  </si>
  <si>
    <t>stojatá voda</t>
  </si>
  <si>
    <t>Klimatické podmínky:</t>
  </si>
  <si>
    <t>Trať:    1000m</t>
  </si>
  <si>
    <t>FiBr</t>
  </si>
  <si>
    <t>I.PKO</t>
  </si>
  <si>
    <t>KSOPl</t>
  </si>
  <si>
    <t>JPK</t>
  </si>
  <si>
    <t>SoHK</t>
  </si>
  <si>
    <t>Haná</t>
  </si>
  <si>
    <t>SCPAP</t>
  </si>
  <si>
    <t>Ing. Kocánek Tomáš</t>
  </si>
  <si>
    <t>MUDr. Novák Jaroslav</t>
  </si>
  <si>
    <t>ČOUPr</t>
  </si>
  <si>
    <t>FEZKO</t>
  </si>
  <si>
    <t>muži</t>
  </si>
  <si>
    <t>ženy</t>
  </si>
  <si>
    <t>MARTÍNKOVÁ Jitka</t>
  </si>
  <si>
    <t>NYKEL Lumír</t>
  </si>
  <si>
    <t>SRBOVÁ Radmila</t>
  </si>
  <si>
    <t>ŠTENGL Michal</t>
  </si>
  <si>
    <t>TLAMICHA Zdeněk</t>
  </si>
  <si>
    <t>SoNP</t>
  </si>
  <si>
    <t>HAVLÍČEK Miloš</t>
  </si>
  <si>
    <t>TOMAN Petr</t>
  </si>
  <si>
    <t>KALINA Lukáš</t>
  </si>
  <si>
    <t>ŠŮCHA Jan</t>
  </si>
  <si>
    <t>NOVÁKOVÁ Renata</t>
  </si>
  <si>
    <t>ČUDANOVÁ Vlasta</t>
  </si>
  <si>
    <t>HUDSON Michael</t>
  </si>
  <si>
    <t>PEKÁREK Jaroslav</t>
  </si>
  <si>
    <t>KOBRZEK Filip</t>
  </si>
  <si>
    <t>RYCHTÁR Josef</t>
  </si>
  <si>
    <t>HAVRDA Petr</t>
  </si>
  <si>
    <t>DVOŘÁKOVÁ Alžběta</t>
  </si>
  <si>
    <t>HEJKRLÍK Filip</t>
  </si>
  <si>
    <t>HEJKRLÍK Jiří</t>
  </si>
  <si>
    <t>TRLICA Josef</t>
  </si>
  <si>
    <t>ČEČIL Milan</t>
  </si>
  <si>
    <t>KRUPIČKOVÁ Eva</t>
  </si>
  <si>
    <t>HRDÝ Zdeněk</t>
  </si>
  <si>
    <t>KAHÁNEK Stanislav</t>
  </si>
  <si>
    <t>NĚMEC Roman</t>
  </si>
  <si>
    <t>VYHLÍDAL Jiří</t>
  </si>
  <si>
    <t>VITUJ Pavel</t>
  </si>
  <si>
    <t>MUNDL Jan</t>
  </si>
  <si>
    <t>HABELOVÁ Jana</t>
  </si>
  <si>
    <t>VATALOVÁ Jaroslava</t>
  </si>
  <si>
    <t>STAŇKOVÁ Petra</t>
  </si>
  <si>
    <t>LANGMAIER Jiří</t>
  </si>
  <si>
    <t>KRÁL Josef</t>
  </si>
  <si>
    <t>HESS Miroslav</t>
  </si>
  <si>
    <t>BENEŠOVÁ Václava</t>
  </si>
  <si>
    <t>MARKOVÁ Helena</t>
  </si>
  <si>
    <t>SLANINA Michal</t>
  </si>
  <si>
    <t>KUŘINA Jiří</t>
  </si>
  <si>
    <t>SKNá</t>
  </si>
  <si>
    <t>Ing. Moravec Michal</t>
  </si>
  <si>
    <t>JUŘENOVÁ Alena</t>
  </si>
  <si>
    <t>VILÍM Pavel</t>
  </si>
  <si>
    <t>ŠINDELÁŘOVÁ Monika Anděla</t>
  </si>
  <si>
    <t>MACHOLDOVÁ Tereza</t>
  </si>
  <si>
    <t>VACEK Václav</t>
  </si>
  <si>
    <t>BOUDA František</t>
  </si>
  <si>
    <t>VÁCLAVEK Mojmír</t>
  </si>
  <si>
    <t>PgČB</t>
  </si>
  <si>
    <t>MS</t>
  </si>
  <si>
    <t>12 - 13</t>
  </si>
  <si>
    <t>Plzeň</t>
  </si>
  <si>
    <t>Jury:</t>
  </si>
  <si>
    <t>Bezpečnost:</t>
  </si>
  <si>
    <t>VÝSLEDKOVÁ LISTINA    41. ročníku soutěže  v  ZIMNÍM PLAVÁNÍ   v  PLZNI</t>
  </si>
  <si>
    <t>Tomáš Kozubek</t>
  </si>
  <si>
    <t>Jiří Kuřina (delegát - SoHK), František Kosař (I.PKO), Vladimír Komárek (ČouPr)</t>
  </si>
  <si>
    <t>2 lodě, potápěči, sanitka</t>
  </si>
  <si>
    <r>
      <t xml:space="preserve">voda  </t>
    </r>
    <r>
      <rPr>
        <b/>
        <sz val="12"/>
        <rFont val="Arial Black"/>
        <family val="2"/>
        <charset val="238"/>
      </rPr>
      <t>6,1</t>
    </r>
    <r>
      <rPr>
        <b/>
        <sz val="12"/>
        <rFont val="Times New Roman"/>
        <family val="1"/>
        <charset val="238"/>
      </rPr>
      <t xml:space="preserve"> °C, vzduch </t>
    </r>
    <r>
      <rPr>
        <sz val="12"/>
        <rFont val="Arial Black"/>
        <family val="2"/>
        <charset val="238"/>
      </rPr>
      <t xml:space="preserve"> 8,5 </t>
    </r>
    <r>
      <rPr>
        <b/>
        <sz val="12"/>
        <rFont val="Times New Roman"/>
        <family val="1"/>
        <charset val="238"/>
      </rPr>
      <t xml:space="preserve"> °C</t>
    </r>
  </si>
  <si>
    <t>Vitínka</t>
  </si>
  <si>
    <t>Stropkov</t>
  </si>
  <si>
    <t>Klatovy</t>
  </si>
  <si>
    <t>Karlovy Vary</t>
  </si>
  <si>
    <t>Nymburk</t>
  </si>
  <si>
    <t>Hořovice</t>
  </si>
  <si>
    <t>ROH</t>
  </si>
  <si>
    <t>AUBRECHT František</t>
  </si>
  <si>
    <t>BALOUN Václav</t>
  </si>
  <si>
    <t>BÍLEK Martin</t>
  </si>
  <si>
    <t>DOLEŽAL Roman</t>
  </si>
  <si>
    <t>FANTA Pavel</t>
  </si>
  <si>
    <t>GERLICKÝ Jan</t>
  </si>
  <si>
    <t>HLÁSEK Petr</t>
  </si>
  <si>
    <t>CHRASTIL Karel</t>
  </si>
  <si>
    <t>KIMÁK Boris</t>
  </si>
  <si>
    <t>KLEIN Jan</t>
  </si>
  <si>
    <t>KREJČIŘÍK Tomáš</t>
  </si>
  <si>
    <t>LEPŠÍ Michal</t>
  </si>
  <si>
    <t>MRÁZ Tomáš</t>
  </si>
  <si>
    <t>MYŠKOVSKÝ Radek</t>
  </si>
  <si>
    <t>NOVÁK Stanislav</t>
  </si>
  <si>
    <t>NOVÁKOVÁ Jana</t>
  </si>
  <si>
    <t>NUTIL Jaromír</t>
  </si>
  <si>
    <t>PALMA Karel</t>
  </si>
  <si>
    <t>PĚNIČKOVÁ Barbora</t>
  </si>
  <si>
    <t>PLAČEK Matyáš</t>
  </si>
  <si>
    <t>POLÍVKA Roman</t>
  </si>
  <si>
    <t>ŠAFAŘÍK Petr</t>
  </si>
  <si>
    <t>ŠVAJCR Radek</t>
  </si>
  <si>
    <t>ŠVARC Pavel</t>
  </si>
  <si>
    <t>VÁLEK Pavel</t>
  </si>
  <si>
    <t>VELEBNÝ Marek</t>
  </si>
  <si>
    <t>WIRTH Pavel</t>
  </si>
  <si>
    <t>ČERNÁ Helena</t>
  </si>
  <si>
    <t>DOLÁKOVÁ Jana</t>
  </si>
  <si>
    <t>GÄRTNEROVÁ Alena</t>
  </si>
  <si>
    <t>HABELOVÁ  Nela</t>
  </si>
  <si>
    <t>KLIMENTOVÁ Dana</t>
  </si>
  <si>
    <t>KLÍMOVÁ Jana</t>
  </si>
  <si>
    <t>KLIMTOVÁ Sabina</t>
  </si>
  <si>
    <t>KREJČIŘÍKOVÁ Dagmar</t>
  </si>
  <si>
    <t>KRUPIČKOVÁ  Barbora</t>
  </si>
  <si>
    <t>NOVÁKOVÁ Jitka</t>
  </si>
  <si>
    <t>PALÍKOVÁ Lucie</t>
  </si>
  <si>
    <t>PASTORKOVÁ Jana</t>
  </si>
  <si>
    <t>PEŠÁKOVÁ Monika</t>
  </si>
  <si>
    <t>ŠAFAŘÍKOVÁ Marta</t>
  </si>
  <si>
    <t>TONAROVÁ Hana</t>
  </si>
  <si>
    <t>POLANSKÝ Jiří</t>
  </si>
  <si>
    <t>0:14:21.8</t>
  </si>
  <si>
    <t>0:15:29.8</t>
  </si>
  <si>
    <t>VALNÍČEK Jakub</t>
  </si>
  <si>
    <t>0:16:31.3</t>
  </si>
  <si>
    <t>0:16:57.8</t>
  </si>
  <si>
    <t>ŠUPA Róbert</t>
  </si>
  <si>
    <t>0:17:04.7</t>
  </si>
  <si>
    <t>ŠTĚDROŇ Libor</t>
  </si>
  <si>
    <t>0:17:05.4</t>
  </si>
  <si>
    <t>VOLF Martin</t>
  </si>
  <si>
    <t>0:17:14.5</t>
  </si>
  <si>
    <t>0:17:53.9</t>
  </si>
  <si>
    <t>0:18:13.4</t>
  </si>
  <si>
    <t>0:18:34.3</t>
  </si>
  <si>
    <t>0:18:39.5</t>
  </si>
  <si>
    <t>BRAUNER Michal</t>
  </si>
  <si>
    <t>0:18:41.4</t>
  </si>
  <si>
    <t>0:18:46.4</t>
  </si>
  <si>
    <t>PILÁT Tomáš</t>
  </si>
  <si>
    <t>0:21:10.7</t>
  </si>
  <si>
    <t>CHYTIL Jaroslav</t>
  </si>
  <si>
    <t>0:21:36.6</t>
  </si>
  <si>
    <t>ŠVEJDA Marek</t>
  </si>
  <si>
    <t>0:21:52.5</t>
  </si>
  <si>
    <t>KRUPIČKA Martin</t>
  </si>
  <si>
    <t>0:22:14.8</t>
  </si>
  <si>
    <t>0:22:53.6</t>
  </si>
  <si>
    <t>0:23:07.1</t>
  </si>
  <si>
    <t>HANÁČEK Martin</t>
  </si>
  <si>
    <t>0:23:13.0</t>
  </si>
  <si>
    <t>HRUBEŠ Michal</t>
  </si>
  <si>
    <t>0:23:15.2</t>
  </si>
  <si>
    <t>DRDLA Vojtěch</t>
  </si>
  <si>
    <t>0:23:44.4</t>
  </si>
  <si>
    <t>0:24:31.0</t>
  </si>
  <si>
    <t>ZEMAN Jaroslav</t>
  </si>
  <si>
    <t>0:26:41.5</t>
  </si>
  <si>
    <t>OTL</t>
  </si>
  <si>
    <t>NOVÁKOVÁ Pavlína</t>
  </si>
  <si>
    <t>0:15:25.1</t>
  </si>
  <si>
    <t>LANDSMANNOVÁ Šárka</t>
  </si>
  <si>
    <t>0:15:41.6</t>
  </si>
  <si>
    <t>0:16:16.0</t>
  </si>
  <si>
    <t>KOPECKÁ Nikola</t>
  </si>
  <si>
    <t>0:16:16.3</t>
  </si>
  <si>
    <t>0:17:09.1</t>
  </si>
  <si>
    <t>PROCHÁZKOVÁ Jana</t>
  </si>
  <si>
    <t>0:17:16.9</t>
  </si>
  <si>
    <t>PROCHÁZKOVÁ Zuzana</t>
  </si>
  <si>
    <t>0:19:05.4</t>
  </si>
  <si>
    <t>DYKOVÁ Kristýna</t>
  </si>
  <si>
    <t>0:19:20.2</t>
  </si>
  <si>
    <t>0:21:55.2</t>
  </si>
  <si>
    <t>0:22:57.8</t>
  </si>
  <si>
    <t>ČÁPOVÁ Markéta</t>
  </si>
  <si>
    <t>0:25:05.5</t>
  </si>
  <si>
    <t>BUCHTA Karel</t>
  </si>
  <si>
    <t>0:11:52.4</t>
  </si>
  <si>
    <t>KAVAN Matyáš</t>
  </si>
  <si>
    <t>0:14:28.5</t>
  </si>
  <si>
    <t>0:14:32.7</t>
  </si>
  <si>
    <t>VLK Vladimír</t>
  </si>
  <si>
    <t>0:15:49.2</t>
  </si>
  <si>
    <t>JENŠOVSKÝ Jindřich</t>
  </si>
  <si>
    <t>OtSPy</t>
  </si>
  <si>
    <t>0:17:37.1</t>
  </si>
  <si>
    <t>LICHÝ Alexander</t>
  </si>
  <si>
    <t>0:17:52.1</t>
  </si>
  <si>
    <t>0:17:52.6</t>
  </si>
  <si>
    <t>MATĚJKA Antonín</t>
  </si>
  <si>
    <t>PKZn</t>
  </si>
  <si>
    <t>0:17:53.8</t>
  </si>
  <si>
    <t>VANIŠ Petr</t>
  </si>
  <si>
    <t>0:18:01.2</t>
  </si>
  <si>
    <t>ZAHRADNÍK Jiří</t>
  </si>
  <si>
    <t>0:18:33.7</t>
  </si>
  <si>
    <t>0:18:36.1</t>
  </si>
  <si>
    <t>0:19:14.5</t>
  </si>
  <si>
    <t>PASEKA Miloš</t>
  </si>
  <si>
    <t>0:19:17.5</t>
  </si>
  <si>
    <t>0:19:25.5</t>
  </si>
  <si>
    <t>0:19:26.0</t>
  </si>
  <si>
    <t>NOVÁK Petr</t>
  </si>
  <si>
    <t>0:19:26.7</t>
  </si>
  <si>
    <t>0:19:33.5</t>
  </si>
  <si>
    <t>SCHNEIDER Jan</t>
  </si>
  <si>
    <t>0:19:36.9</t>
  </si>
  <si>
    <t>ČÁP Miloslav</t>
  </si>
  <si>
    <t>0:19:40.5</t>
  </si>
  <si>
    <t>0:19:45.9</t>
  </si>
  <si>
    <t>0:19:54.0</t>
  </si>
  <si>
    <t>HARAZIM Roman</t>
  </si>
  <si>
    <t>0:19:56.7</t>
  </si>
  <si>
    <t>0:20:11.1</t>
  </si>
  <si>
    <t>ŠKVRNA Jiří</t>
  </si>
  <si>
    <t>AšMB</t>
  </si>
  <si>
    <t>0:20:15.4</t>
  </si>
  <si>
    <t>PINTA Pavel</t>
  </si>
  <si>
    <t>0:20:35.6</t>
  </si>
  <si>
    <t>KŘÍŽEK Lubomír</t>
  </si>
  <si>
    <t>0:20:37.7</t>
  </si>
  <si>
    <t>0:20:50.0</t>
  </si>
  <si>
    <t>KOMÁREK Vladimír</t>
  </si>
  <si>
    <t>0:20:52.5</t>
  </si>
  <si>
    <t>KOSAŘ František</t>
  </si>
  <si>
    <t>0:22:44.1</t>
  </si>
  <si>
    <t>ŠTĚPÁN Michael</t>
  </si>
  <si>
    <t>0:22:46.0</t>
  </si>
  <si>
    <t>0:23:57.9</t>
  </si>
  <si>
    <t>JOHOVÁ Petra</t>
  </si>
  <si>
    <t>0:13:38.8</t>
  </si>
  <si>
    <t>MATUŠTÍKOVÁ Jana</t>
  </si>
  <si>
    <t>0:17:48.5</t>
  </si>
  <si>
    <t>0:17:56.5</t>
  </si>
  <si>
    <t>Hemalová Soňa</t>
  </si>
  <si>
    <t>0:18:40.5</t>
  </si>
  <si>
    <t>0:18:45.2</t>
  </si>
  <si>
    <t>HLAVÁČOVÁ Jitka</t>
  </si>
  <si>
    <t>0:18:45.6</t>
  </si>
  <si>
    <t>DEMLOVÁ Alena</t>
  </si>
  <si>
    <t>0:18:47.2</t>
  </si>
  <si>
    <t>PEKOVÁ Ilona</t>
  </si>
  <si>
    <t>0:18:48.8</t>
  </si>
  <si>
    <t>PAVÉZKOVÁ Helena</t>
  </si>
  <si>
    <t>0:19:09.5</t>
  </si>
  <si>
    <t>OTŘÍSALOVÁ Martina</t>
  </si>
  <si>
    <t>0:19:34.3</t>
  </si>
  <si>
    <t>0:19:58.9</t>
  </si>
  <si>
    <t>0:20:05.2</t>
  </si>
  <si>
    <t>0:20:30.9</t>
  </si>
  <si>
    <t>ŠVRČKOVÁ Libuše</t>
  </si>
  <si>
    <t>0:20:42.9</t>
  </si>
  <si>
    <t>NEUBAUEROVÁ Iva</t>
  </si>
  <si>
    <t>0:20:49.2</t>
  </si>
  <si>
    <t>KUŘINOVÁ  Lenka </t>
  </si>
  <si>
    <t>0:21:08.3</t>
  </si>
  <si>
    <t>0:23:01.2</t>
  </si>
  <si>
    <t>ROZSÍVAL Milan</t>
  </si>
  <si>
    <t>0:11:02.0</t>
  </si>
  <si>
    <t>0:11:08.7</t>
  </si>
  <si>
    <t>DVOŘÁK Jan</t>
  </si>
  <si>
    <t>0:13:44.0</t>
  </si>
  <si>
    <t>TOMAN Jaromír</t>
  </si>
  <si>
    <t>0:14:29.9</t>
  </si>
  <si>
    <t>KAPOUN Petr</t>
  </si>
  <si>
    <t>0:14:41.5</t>
  </si>
  <si>
    <t>DRÁŽNÍK Jiří</t>
  </si>
  <si>
    <t>0:15:56.9</t>
  </si>
  <si>
    <t>0:16:37.0</t>
  </si>
  <si>
    <t>KOČINA Martin</t>
  </si>
  <si>
    <t>0:16:39.7</t>
  </si>
  <si>
    <t>NEKULA Jan</t>
  </si>
  <si>
    <t>0:17:53.0</t>
  </si>
  <si>
    <t>TJTá</t>
  </si>
  <si>
    <t>0:09:23.2</t>
  </si>
  <si>
    <t>ŠŮCHOVÁ Veronika</t>
  </si>
  <si>
    <t>0:11:22.0</t>
  </si>
  <si>
    <t>ŠMÍDOVÁ Dita</t>
  </si>
  <si>
    <t>0:11:37.2</t>
  </si>
  <si>
    <t>HOREŠOVSKÁ Blanka</t>
  </si>
  <si>
    <t>0:13:48.0</t>
  </si>
  <si>
    <t>ŠVANTNEROVÁ Zdeňka</t>
  </si>
  <si>
    <t>Trenčín</t>
  </si>
  <si>
    <t>0:13:48.1</t>
  </si>
  <si>
    <t>CHODOROVÁ Magdalena</t>
  </si>
  <si>
    <t>0:13:49.6</t>
  </si>
  <si>
    <t>0:14:06.1</t>
  </si>
  <si>
    <t>ZÝKOVÁ Dana</t>
  </si>
  <si>
    <t>0:15:52.6</t>
  </si>
  <si>
    <t>0:16:41.1</t>
  </si>
  <si>
    <t>KRCHOVÁ Irena</t>
  </si>
  <si>
    <t>0:17:01.5</t>
  </si>
  <si>
    <t>MUZIKÁŘOVÁ Irena</t>
  </si>
  <si>
    <t>0:18:23.2</t>
  </si>
  <si>
    <t>KLÁSKOVÁ Iva</t>
  </si>
  <si>
    <t>0:18:27.6</t>
  </si>
  <si>
    <t>BEČVÁŘOVÁ Marcela</t>
  </si>
  <si>
    <t>0:18:40.8</t>
  </si>
  <si>
    <t>HALVA Marek</t>
  </si>
  <si>
    <t>0:02:47.5</t>
  </si>
  <si>
    <t>BEJČEK Martin</t>
  </si>
  <si>
    <t>Boh</t>
  </si>
  <si>
    <t>0:02:59.3</t>
  </si>
  <si>
    <t>NOVÁK  Jiří</t>
  </si>
  <si>
    <t>0:03:35.3</t>
  </si>
  <si>
    <t>REJZEK Jiří</t>
  </si>
  <si>
    <t>0:04:25.3</t>
  </si>
  <si>
    <t>0:04:27.6</t>
  </si>
  <si>
    <t>TANČOUZ Ondřej</t>
  </si>
  <si>
    <t>0:04:38.2</t>
  </si>
  <si>
    <t>ŠÍMA Martin</t>
  </si>
  <si>
    <t>0:04:48.9</t>
  </si>
  <si>
    <t>BEJČEK Lukáš</t>
  </si>
  <si>
    <t>0:04:52.3</t>
  </si>
  <si>
    <t>0:04:53.0</t>
  </si>
  <si>
    <t>KRÁL Václav</t>
  </si>
  <si>
    <t>0:05:03.6</t>
  </si>
  <si>
    <t>POTCLAN Libor</t>
  </si>
  <si>
    <t>0:05:22.4</t>
  </si>
  <si>
    <t>ČINČERA Jiří</t>
  </si>
  <si>
    <t>0:05:35.6</t>
  </si>
  <si>
    <t>CHYTIL Jakub</t>
  </si>
  <si>
    <t>0:05:39.1</t>
  </si>
  <si>
    <t>SMUTNÝ Daniel</t>
  </si>
  <si>
    <t>OtžČT</t>
  </si>
  <si>
    <t>0:05:48.4</t>
  </si>
  <si>
    <t>HOREŠOVSKÝ Vít</t>
  </si>
  <si>
    <t>0:06:05.8</t>
  </si>
  <si>
    <t>ŠIDLÁK Jiří</t>
  </si>
  <si>
    <t>0:06:18.3</t>
  </si>
  <si>
    <t>PROKEŠ Karel</t>
  </si>
  <si>
    <t>0:06:25.0</t>
  </si>
  <si>
    <t>WIESER Vladimír</t>
  </si>
  <si>
    <t>0:06:30.9</t>
  </si>
  <si>
    <t>MURIN Jan</t>
  </si>
  <si>
    <t>0:06:37.5</t>
  </si>
  <si>
    <t>0:06:46.4</t>
  </si>
  <si>
    <t>ŠAMBERGER Václav</t>
  </si>
  <si>
    <t>0:07:09.2</t>
  </si>
  <si>
    <t>KŘIVÁNEK Radek</t>
  </si>
  <si>
    <t>0:07:17.9</t>
  </si>
  <si>
    <t>KLEČKA Miroslav</t>
  </si>
  <si>
    <t>0:07:20.0</t>
  </si>
  <si>
    <t>HÁJEK Jiří</t>
  </si>
  <si>
    <t>0:08:33.7</t>
  </si>
  <si>
    <t>HODINOVÁ Radka</t>
  </si>
  <si>
    <t>0:03:04.3</t>
  </si>
  <si>
    <t>ZIMOVÁ Jana</t>
  </si>
  <si>
    <t>0:05:08.9</t>
  </si>
  <si>
    <t>SCHMIDOVÁ Monika</t>
  </si>
  <si>
    <t>0:05:09.9</t>
  </si>
  <si>
    <t>REJZKOVÁ Štěpánka</t>
  </si>
  <si>
    <t>0:05:22.5</t>
  </si>
  <si>
    <t>GALLISTL PILNÁČKOVÁ Lucie</t>
  </si>
  <si>
    <t>0:05:29.0</t>
  </si>
  <si>
    <t>FRÝBERTOVÁ Martina</t>
  </si>
  <si>
    <t>0:05:30.0</t>
  </si>
  <si>
    <t>0:05:32.0</t>
  </si>
  <si>
    <t>ČERNÁ Nina</t>
  </si>
  <si>
    <t>0:05:56.9</t>
  </si>
  <si>
    <t>0:06:02.3</t>
  </si>
  <si>
    <t>KRUPIČKOVÁ Jana</t>
  </si>
  <si>
    <t>0:06:02.8</t>
  </si>
  <si>
    <t>BAUEROVÁ Vladimíra</t>
  </si>
  <si>
    <t>0:06:14.1</t>
  </si>
  <si>
    <t>KUBÍNOVÁ FORMÁNKOVÁ Klára</t>
  </si>
  <si>
    <t>0:06:14.6</t>
  </si>
  <si>
    <t>VARVAŘOVSKÁ Jitka</t>
  </si>
  <si>
    <t>0:06:23.4</t>
  </si>
  <si>
    <t>ŠAFRÁNKOVÁ Šárka</t>
  </si>
  <si>
    <t>0:06:32.4</t>
  </si>
  <si>
    <t>KOPECKÁ Martina</t>
  </si>
  <si>
    <t>0:06:46.9</t>
  </si>
  <si>
    <t>HOLUBCOVÁ Milena</t>
  </si>
  <si>
    <t>0:07:06.7</t>
  </si>
  <si>
    <t>SCHREIBOVÁ Martina</t>
  </si>
  <si>
    <t>0:08:42.6</t>
  </si>
  <si>
    <t>HOLUBOVÁ  Věra</t>
  </si>
  <si>
    <t>0:10:20.9</t>
  </si>
  <si>
    <t>14 - 17</t>
  </si>
  <si>
    <t>18 - 20</t>
  </si>
  <si>
    <t>23 - 27</t>
  </si>
  <si>
    <t>DNS</t>
  </si>
  <si>
    <t>--</t>
  </si>
  <si>
    <t>MAŠEK Daniel</t>
  </si>
  <si>
    <t>Bolevecký rybník 23.11.2019</t>
  </si>
  <si>
    <t>Cíloví rozhodčí:</t>
  </si>
  <si>
    <t>Ing. Petra Chocholatá, Ing. Jidřich Krása</t>
  </si>
  <si>
    <t>Vitinka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</si>
</sst>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Black"/>
      <family val="2"/>
      <charset val="238"/>
    </font>
    <font>
      <sz val="20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8"/>
      <name val="Arial Black"/>
      <family val="2"/>
      <charset val="238"/>
    </font>
    <font>
      <b/>
      <sz val="10"/>
      <name val="Arial Black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 Black"/>
      <family val="2"/>
      <charset val="238"/>
    </font>
    <font>
      <sz val="14"/>
      <name val="Arial CE"/>
      <family val="2"/>
      <charset val="238"/>
    </font>
    <font>
      <b/>
      <sz val="20"/>
      <name val="Times New Roman"/>
      <family val="1"/>
      <charset val="238"/>
    </font>
    <font>
      <b/>
      <sz val="2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4"/>
      <name val="Arial CE"/>
      <charset val="238"/>
    </font>
    <font>
      <sz val="16"/>
      <name val="Arial Black"/>
      <family val="2"/>
      <charset val="238"/>
    </font>
    <font>
      <sz val="10"/>
      <name val="Arial"/>
      <family val="2"/>
      <charset val="238"/>
    </font>
    <font>
      <b/>
      <sz val="12"/>
      <name val="Arial Black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2" fillId="0" borderId="0"/>
    <xf numFmtId="0" fontId="24" fillId="0" borderId="0"/>
    <xf numFmtId="0" fontId="2" fillId="0" borderId="0"/>
  </cellStyleXfs>
  <cellXfs count="130">
    <xf numFmtId="0" fontId="0" fillId="0" borderId="0" xfId="0"/>
    <xf numFmtId="0" fontId="2" fillId="0" borderId="0" xfId="3" applyBorder="1"/>
    <xf numFmtId="0" fontId="3" fillId="0" borderId="0" xfId="3" applyFont="1" applyBorder="1" applyAlignment="1">
      <alignment horizontal="centerContinuous" vertical="center"/>
    </xf>
    <xf numFmtId="0" fontId="2" fillId="0" borderId="0" xfId="3" applyBorder="1" applyAlignment="1">
      <alignment horizontal="centerContinuous" vertical="center"/>
    </xf>
    <xf numFmtId="0" fontId="3" fillId="0" borderId="0" xfId="3" applyFont="1" applyBorder="1"/>
    <xf numFmtId="0" fontId="2" fillId="0" borderId="0" xfId="3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18" fillId="0" borderId="0" xfId="0" applyFont="1"/>
    <xf numFmtId="0" fontId="12" fillId="0" borderId="4" xfId="0" applyFont="1" applyBorder="1" applyAlignment="1">
      <alignment horizontal="center"/>
    </xf>
    <xf numFmtId="0" fontId="0" fillId="0" borderId="4" xfId="0" applyBorder="1"/>
    <xf numFmtId="0" fontId="13" fillId="0" borderId="3" xfId="0" applyFont="1" applyBorder="1"/>
    <xf numFmtId="0" fontId="20" fillId="0" borderId="1" xfId="3" applyFont="1" applyBorder="1"/>
    <xf numFmtId="0" fontId="20" fillId="0" borderId="1" xfId="3" applyFont="1" applyBorder="1" applyAlignment="1">
      <alignment horizontal="center"/>
    </xf>
    <xf numFmtId="0" fontId="20" fillId="0" borderId="0" xfId="3" applyFont="1" applyBorder="1"/>
    <xf numFmtId="0" fontId="4" fillId="0" borderId="6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20" fillId="0" borderId="9" xfId="3" applyFont="1" applyBorder="1" applyAlignment="1">
      <alignment horizontal="center"/>
    </xf>
    <xf numFmtId="0" fontId="20" fillId="0" borderId="10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20" fillId="0" borderId="1" xfId="3" applyFont="1" applyFill="1" applyBorder="1"/>
    <xf numFmtId="0" fontId="8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20" fillId="0" borderId="10" xfId="3" applyFont="1" applyFill="1" applyBorder="1"/>
    <xf numFmtId="0" fontId="4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/>
    </xf>
    <xf numFmtId="0" fontId="11" fillId="0" borderId="14" xfId="3" applyFont="1" applyBorder="1" applyAlignment="1">
      <alignment horizontal="center"/>
    </xf>
    <xf numFmtId="0" fontId="20" fillId="0" borderId="15" xfId="3" applyFont="1" applyBorder="1" applyAlignment="1">
      <alignment horizontal="center"/>
    </xf>
    <xf numFmtId="0" fontId="20" fillId="0" borderId="15" xfId="3" applyFont="1" applyFill="1" applyBorder="1"/>
    <xf numFmtId="0" fontId="1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center"/>
    </xf>
    <xf numFmtId="20" fontId="19" fillId="0" borderId="0" xfId="3" applyNumberFormat="1" applyFont="1" applyBorder="1" applyAlignment="1">
      <alignment horizontal="center"/>
    </xf>
    <xf numFmtId="0" fontId="4" fillId="0" borderId="16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20" fillId="0" borderId="0" xfId="3" applyFont="1" applyFill="1" applyBorder="1"/>
    <xf numFmtId="0" fontId="2" fillId="0" borderId="0" xfId="3" applyFont="1" applyBorder="1" applyAlignment="1">
      <alignment horizontal="center"/>
    </xf>
    <xf numFmtId="0" fontId="4" fillId="0" borderId="15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/>
    </xf>
    <xf numFmtId="0" fontId="15" fillId="0" borderId="10" xfId="3" applyFont="1" applyFill="1" applyBorder="1" applyAlignment="1">
      <alignment horizontal="center"/>
    </xf>
    <xf numFmtId="0" fontId="20" fillId="0" borderId="11" xfId="3" applyFont="1" applyBorder="1" applyAlignment="1">
      <alignment horizontal="center"/>
    </xf>
    <xf numFmtId="21" fontId="20" fillId="0" borderId="15" xfId="3" applyNumberFormat="1" applyFont="1" applyBorder="1" applyAlignment="1">
      <alignment horizontal="center"/>
    </xf>
    <xf numFmtId="0" fontId="15" fillId="2" borderId="15" xfId="3" applyFont="1" applyFill="1" applyBorder="1" applyAlignment="1">
      <alignment horizontal="left"/>
    </xf>
    <xf numFmtId="0" fontId="15" fillId="0" borderId="15" xfId="3" applyFont="1" applyFill="1" applyBorder="1" applyAlignment="1">
      <alignment horizontal="center"/>
    </xf>
    <xf numFmtId="0" fontId="20" fillId="0" borderId="15" xfId="3" applyFont="1" applyFill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20" fillId="2" borderId="3" xfId="3" applyFont="1" applyFill="1" applyBorder="1" applyAlignment="1">
      <alignment horizontal="center"/>
    </xf>
    <xf numFmtId="0" fontId="15" fillId="2" borderId="3" xfId="3" applyFont="1" applyFill="1" applyBorder="1" applyAlignment="1">
      <alignment horizontal="left"/>
    </xf>
    <xf numFmtId="0" fontId="15" fillId="2" borderId="3" xfId="3" applyFont="1" applyFill="1" applyBorder="1" applyAlignment="1">
      <alignment horizontal="center"/>
    </xf>
    <xf numFmtId="21" fontId="20" fillId="2" borderId="3" xfId="3" applyNumberFormat="1" applyFont="1" applyFill="1" applyBorder="1" applyAlignment="1">
      <alignment horizontal="center"/>
    </xf>
    <xf numFmtId="0" fontId="20" fillId="0" borderId="14" xfId="3" applyFont="1" applyBorder="1" applyAlignment="1">
      <alignment horizontal="center"/>
    </xf>
    <xf numFmtId="0" fontId="11" fillId="0" borderId="22" xfId="3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11" fillId="2" borderId="22" xfId="3" applyFont="1" applyFill="1" applyBorder="1" applyAlignment="1">
      <alignment horizontal="center"/>
    </xf>
    <xf numFmtId="0" fontId="20" fillId="2" borderId="22" xfId="3" applyFont="1" applyFill="1" applyBorder="1" applyAlignment="1">
      <alignment horizontal="center"/>
    </xf>
    <xf numFmtId="0" fontId="15" fillId="2" borderId="22" xfId="3" applyFont="1" applyFill="1" applyBorder="1" applyAlignment="1">
      <alignment horizontal="left"/>
    </xf>
    <xf numFmtId="0" fontId="15" fillId="2" borderId="22" xfId="3" applyFont="1" applyFill="1" applyBorder="1" applyAlignment="1">
      <alignment horizontal="center"/>
    </xf>
    <xf numFmtId="0" fontId="15" fillId="2" borderId="22" xfId="3" quotePrefix="1" applyFont="1" applyFill="1" applyBorder="1" applyAlignment="1">
      <alignment horizontal="center"/>
    </xf>
    <xf numFmtId="45" fontId="20" fillId="2" borderId="22" xfId="3" applyNumberFormat="1" applyFont="1" applyFill="1" applyBorder="1" applyAlignment="1">
      <alignment horizontal="center"/>
    </xf>
    <xf numFmtId="0" fontId="15" fillId="2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45" fontId="20" fillId="0" borderId="0" xfId="3" applyNumberFormat="1" applyFont="1" applyBorder="1" applyAlignment="1">
      <alignment horizontal="center"/>
    </xf>
    <xf numFmtId="0" fontId="11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/>
    </xf>
    <xf numFmtId="0" fontId="20" fillId="0" borderId="19" xfId="3" applyFont="1" applyBorder="1" applyAlignment="1">
      <alignment horizontal="center"/>
    </xf>
    <xf numFmtId="0" fontId="20" fillId="0" borderId="18" xfId="3" applyFont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20" fillId="0" borderId="2" xfId="3" applyFont="1" applyFill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47" fontId="20" fillId="0" borderId="1" xfId="3" applyNumberFormat="1" applyFont="1" applyBorder="1" applyAlignment="1">
      <alignment horizontal="center"/>
    </xf>
    <xf numFmtId="47" fontId="20" fillId="0" borderId="15" xfId="3" applyNumberFormat="1" applyFont="1" applyBorder="1" applyAlignment="1">
      <alignment horizontal="center"/>
    </xf>
    <xf numFmtId="47" fontId="20" fillId="0" borderId="10" xfId="3" applyNumberFormat="1" applyFont="1" applyBorder="1" applyAlignment="1">
      <alignment horizontal="center"/>
    </xf>
    <xf numFmtId="0" fontId="15" fillId="2" borderId="0" xfId="3" applyFont="1" applyFill="1" applyBorder="1" applyAlignment="1">
      <alignment horizontal="center"/>
    </xf>
    <xf numFmtId="0" fontId="15" fillId="2" borderId="0" xfId="3" quotePrefix="1" applyFont="1" applyFill="1" applyBorder="1" applyAlignment="1">
      <alignment horizontal="center"/>
    </xf>
    <xf numFmtId="0" fontId="20" fillId="2" borderId="0" xfId="3" applyFont="1" applyFill="1" applyBorder="1" applyAlignment="1">
      <alignment horizontal="center"/>
    </xf>
    <xf numFmtId="0" fontId="8" fillId="0" borderId="16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17" fontId="11" fillId="0" borderId="13" xfId="3" quotePrefix="1" applyNumberFormat="1" applyFont="1" applyBorder="1" applyAlignment="1">
      <alignment horizontal="center"/>
    </xf>
    <xf numFmtId="0" fontId="15" fillId="0" borderId="2" xfId="3" applyFont="1" applyFill="1" applyBorder="1" applyAlignment="1">
      <alignment horizontal="left"/>
    </xf>
    <xf numFmtId="0" fontId="15" fillId="0" borderId="2" xfId="3" quotePrefix="1" applyFont="1" applyFill="1" applyBorder="1" applyAlignment="1">
      <alignment horizontal="center"/>
    </xf>
    <xf numFmtId="0" fontId="15" fillId="0" borderId="10" xfId="3" applyFont="1" applyFill="1" applyBorder="1" applyAlignment="1">
      <alignment horizontal="left"/>
    </xf>
    <xf numFmtId="21" fontId="20" fillId="0" borderId="10" xfId="3" applyNumberFormat="1" applyFont="1" applyBorder="1" applyAlignment="1">
      <alignment horizontal="center"/>
    </xf>
    <xf numFmtId="0" fontId="18" fillId="0" borderId="0" xfId="0" applyFont="1" applyAlignment="1">
      <alignment vertical="center"/>
    </xf>
    <xf numFmtId="0" fontId="11" fillId="0" borderId="9" xfId="3" applyFont="1" applyBorder="1" applyAlignment="1">
      <alignment horizontal="center"/>
    </xf>
    <xf numFmtId="0" fontId="20" fillId="0" borderId="2" xfId="3" applyFont="1" applyBorder="1" applyAlignment="1">
      <alignment horizontal="center"/>
    </xf>
    <xf numFmtId="21" fontId="20" fillId="0" borderId="2" xfId="3" applyNumberFormat="1" applyFont="1" applyBorder="1" applyAlignment="1">
      <alignment horizontal="center"/>
    </xf>
    <xf numFmtId="0" fontId="20" fillId="0" borderId="2" xfId="3" applyFont="1" applyFill="1" applyBorder="1"/>
    <xf numFmtId="47" fontId="20" fillId="0" borderId="2" xfId="3" applyNumberFormat="1" applyFont="1" applyBorder="1" applyAlignment="1">
      <alignment horizontal="center"/>
    </xf>
    <xf numFmtId="0" fontId="15" fillId="2" borderId="2" xfId="3" applyFont="1" applyFill="1" applyBorder="1" applyAlignment="1">
      <alignment horizontal="left"/>
    </xf>
    <xf numFmtId="0" fontId="15" fillId="0" borderId="10" xfId="3" quotePrefix="1" applyFont="1" applyFill="1" applyBorder="1" applyAlignment="1">
      <alignment horizontal="center"/>
    </xf>
    <xf numFmtId="0" fontId="11" fillId="0" borderId="13" xfId="3" quotePrefix="1" applyFont="1" applyBorder="1" applyAlignment="1">
      <alignment horizontal="center"/>
    </xf>
    <xf numFmtId="47" fontId="20" fillId="0" borderId="2" xfId="3" quotePrefix="1" applyNumberFormat="1" applyFont="1" applyBorder="1" applyAlignment="1">
      <alignment horizontal="center"/>
    </xf>
    <xf numFmtId="0" fontId="20" fillId="0" borderId="27" xfId="3" applyFont="1" applyBorder="1" applyAlignment="1">
      <alignment horizontal="center"/>
    </xf>
    <xf numFmtId="0" fontId="11" fillId="0" borderId="28" xfId="3" applyFont="1" applyBorder="1" applyAlignment="1">
      <alignment horizontal="center"/>
    </xf>
    <xf numFmtId="0" fontId="20" fillId="0" borderId="28" xfId="3" applyFont="1" applyBorder="1" applyAlignment="1">
      <alignment horizontal="center"/>
    </xf>
    <xf numFmtId="0" fontId="20" fillId="0" borderId="27" xfId="3" applyFont="1" applyFill="1" applyBorder="1"/>
    <xf numFmtId="47" fontId="20" fillId="0" borderId="27" xfId="3" applyNumberFormat="1" applyFont="1" applyBorder="1" applyAlignment="1">
      <alignment horizontal="center"/>
    </xf>
    <xf numFmtId="0" fontId="20" fillId="0" borderId="29" xfId="3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_Lis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I272"/>
  <sheetViews>
    <sheetView tabSelected="1" view="pageBreakPreview" topLeftCell="A70" zoomScale="80" zoomScaleNormal="75" zoomScaleSheetLayoutView="80" workbookViewId="0">
      <selection activeCell="B85" sqref="B85"/>
    </sheetView>
  </sheetViews>
  <sheetFormatPr defaultRowHeight="13.2" x14ac:dyDescent="0.25"/>
  <cols>
    <col min="1" max="1" width="11.5546875" customWidth="1"/>
    <col min="2" max="2" width="13.109375" customWidth="1"/>
    <col min="3" max="3" width="40.33203125" bestFit="1" customWidth="1"/>
    <col min="4" max="4" width="11.6640625" customWidth="1"/>
    <col min="5" max="5" width="12.6640625" customWidth="1"/>
    <col min="6" max="6" width="21.6640625" bestFit="1" customWidth="1"/>
    <col min="7" max="7" width="18.5546875" customWidth="1"/>
    <col min="8" max="8" width="8.5546875" customWidth="1"/>
    <col min="9" max="9" width="13.33203125" customWidth="1"/>
  </cols>
  <sheetData>
    <row r="1" spans="1:8" ht="43.5" customHeight="1" x14ac:dyDescent="0.25">
      <c r="A1" s="125" t="s">
        <v>97</v>
      </c>
      <c r="B1" s="125"/>
      <c r="C1" s="125"/>
      <c r="D1" s="125"/>
      <c r="E1" s="125"/>
      <c r="F1" s="125"/>
      <c r="G1" s="125"/>
      <c r="H1" s="125"/>
    </row>
    <row r="2" spans="1:8" ht="12" customHeight="1" x14ac:dyDescent="0.25">
      <c r="A2" s="9"/>
      <c r="B2" s="9"/>
      <c r="C2" s="9"/>
      <c r="D2" s="9"/>
      <c r="E2" s="9"/>
      <c r="F2" s="9"/>
      <c r="G2" s="9"/>
      <c r="H2" s="9"/>
    </row>
    <row r="3" spans="1:8" ht="25.5" customHeight="1" x14ac:dyDescent="0.4">
      <c r="A3" s="126" t="s">
        <v>17</v>
      </c>
      <c r="B3" s="127"/>
      <c r="C3" s="127"/>
      <c r="D3" s="127"/>
      <c r="E3" s="127"/>
      <c r="F3" s="127"/>
      <c r="G3" s="127"/>
      <c r="H3" s="127"/>
    </row>
    <row r="4" spans="1:8" ht="15.75" customHeight="1" x14ac:dyDescent="0.3">
      <c r="A4" s="128" t="s">
        <v>18</v>
      </c>
      <c r="B4" s="129"/>
      <c r="C4" s="129"/>
      <c r="D4" s="129"/>
      <c r="E4" s="129"/>
      <c r="F4" s="129"/>
      <c r="G4" s="129"/>
      <c r="H4" s="129"/>
    </row>
    <row r="5" spans="1:8" ht="8.25" customHeight="1" x14ac:dyDescent="0.3">
      <c r="A5" s="10"/>
      <c r="B5" s="11"/>
      <c r="C5" s="11"/>
      <c r="D5" s="11"/>
      <c r="E5" s="11"/>
      <c r="F5" s="11"/>
      <c r="G5" s="11"/>
      <c r="H5" s="11"/>
    </row>
    <row r="6" spans="1:8" ht="15.6" x14ac:dyDescent="0.3">
      <c r="A6" s="128" t="s">
        <v>19</v>
      </c>
      <c r="B6" s="129"/>
      <c r="C6" s="129"/>
      <c r="D6" s="129"/>
      <c r="E6" s="129"/>
      <c r="F6" s="129"/>
      <c r="G6" s="129"/>
      <c r="H6" s="129"/>
    </row>
    <row r="7" spans="1:8" ht="18" thickBot="1" x14ac:dyDescent="0.35">
      <c r="A7" s="14"/>
      <c r="B7" s="15"/>
      <c r="C7" s="15"/>
      <c r="D7" s="15"/>
      <c r="E7" s="15"/>
      <c r="F7" s="15"/>
      <c r="G7" s="15"/>
      <c r="H7" s="15"/>
    </row>
    <row r="8" spans="1:8" ht="15.6" x14ac:dyDescent="0.3">
      <c r="A8" s="13" t="s">
        <v>20</v>
      </c>
      <c r="D8" s="13" t="s">
        <v>417</v>
      </c>
    </row>
    <row r="9" spans="1:8" ht="15.6" x14ac:dyDescent="0.3">
      <c r="A9" s="13" t="s">
        <v>21</v>
      </c>
      <c r="D9" s="13" t="s">
        <v>10</v>
      </c>
    </row>
    <row r="10" spans="1:8" ht="15.6" x14ac:dyDescent="0.3">
      <c r="A10" s="13" t="s">
        <v>22</v>
      </c>
      <c r="D10" s="13" t="s">
        <v>37</v>
      </c>
    </row>
    <row r="11" spans="1:8" ht="15.6" x14ac:dyDescent="0.3">
      <c r="A11" s="13" t="s">
        <v>23</v>
      </c>
      <c r="D11" s="13" t="s">
        <v>83</v>
      </c>
    </row>
    <row r="12" spans="1:8" ht="15.6" x14ac:dyDescent="0.3">
      <c r="A12" s="13" t="s">
        <v>418</v>
      </c>
      <c r="D12" s="13" t="s">
        <v>419</v>
      </c>
    </row>
    <row r="13" spans="1:8" ht="15.6" x14ac:dyDescent="0.3">
      <c r="A13" s="13" t="s">
        <v>24</v>
      </c>
      <c r="D13" s="13" t="s">
        <v>98</v>
      </c>
    </row>
    <row r="14" spans="1:8" ht="15.6" x14ac:dyDescent="0.3">
      <c r="A14" s="13" t="s">
        <v>25</v>
      </c>
      <c r="D14" s="13" t="s">
        <v>38</v>
      </c>
    </row>
    <row r="15" spans="1:8" ht="33" customHeight="1" x14ac:dyDescent="0.3">
      <c r="A15" s="99" t="s">
        <v>95</v>
      </c>
      <c r="D15" s="123" t="s">
        <v>99</v>
      </c>
      <c r="E15" s="124"/>
      <c r="F15" s="124"/>
      <c r="G15" s="124"/>
      <c r="H15" s="124"/>
    </row>
    <row r="16" spans="1:8" ht="15.6" x14ac:dyDescent="0.3">
      <c r="A16" s="13" t="s">
        <v>96</v>
      </c>
      <c r="D16" s="13" t="s">
        <v>100</v>
      </c>
    </row>
    <row r="17" spans="1:9" ht="15.6" x14ac:dyDescent="0.3">
      <c r="A17" s="13" t="s">
        <v>26</v>
      </c>
      <c r="D17" s="13" t="s">
        <v>27</v>
      </c>
    </row>
    <row r="18" spans="1:9" ht="19.2" thickBot="1" x14ac:dyDescent="0.5">
      <c r="A18" s="13" t="s">
        <v>28</v>
      </c>
      <c r="D18" s="13" t="s">
        <v>101</v>
      </c>
      <c r="E18" s="13"/>
      <c r="F18" s="13"/>
    </row>
    <row r="19" spans="1:9" ht="9" customHeight="1" thickBot="1" x14ac:dyDescent="0.35">
      <c r="A19" s="16"/>
      <c r="B19" s="12"/>
      <c r="C19" s="12"/>
      <c r="D19" s="12"/>
      <c r="E19" s="12"/>
      <c r="F19" s="12"/>
      <c r="G19" s="12"/>
      <c r="H19" s="12"/>
    </row>
    <row r="20" spans="1:9" ht="27" customHeight="1" thickTop="1" thickBot="1" x14ac:dyDescent="0.3">
      <c r="A20" s="6"/>
      <c r="B20" s="115"/>
      <c r="C20" s="115"/>
      <c r="D20" s="116"/>
      <c r="E20" s="117" t="s">
        <v>5</v>
      </c>
      <c r="F20" s="118"/>
      <c r="G20" s="118"/>
      <c r="H20" s="119"/>
      <c r="I20" s="6"/>
    </row>
    <row r="21" spans="1:9" ht="11.25" customHeight="1" thickTop="1" thickBot="1" x14ac:dyDescent="0.35">
      <c r="A21" s="7"/>
      <c r="B21" s="8"/>
      <c r="D21" s="7"/>
      <c r="E21" s="7"/>
    </row>
    <row r="22" spans="1:9" ht="31.8" thickBot="1" x14ac:dyDescent="0.3">
      <c r="A22" s="29" t="s">
        <v>11</v>
      </c>
      <c r="B22" s="91" t="s">
        <v>3</v>
      </c>
      <c r="C22" s="20" t="s">
        <v>1</v>
      </c>
      <c r="D22" s="27" t="s">
        <v>4</v>
      </c>
      <c r="E22" s="20" t="s">
        <v>6</v>
      </c>
      <c r="F22" s="20" t="s">
        <v>0</v>
      </c>
      <c r="G22" s="38" t="s">
        <v>2</v>
      </c>
      <c r="H22" s="38" t="s">
        <v>16</v>
      </c>
      <c r="I22" s="39" t="s">
        <v>13</v>
      </c>
    </row>
    <row r="23" spans="1:9" ht="18" customHeight="1" x14ac:dyDescent="0.4">
      <c r="A23" s="100" t="s">
        <v>92</v>
      </c>
      <c r="B23" s="33"/>
      <c r="C23" s="95" t="s">
        <v>109</v>
      </c>
      <c r="D23" s="81">
        <v>1982</v>
      </c>
      <c r="E23" s="96"/>
      <c r="F23" s="96" t="s">
        <v>420</v>
      </c>
      <c r="G23" s="50"/>
      <c r="H23" s="33" t="str">
        <f>IF(A23="MS","MS",3)</f>
        <v>MS</v>
      </c>
      <c r="I23" s="79">
        <v>3</v>
      </c>
    </row>
    <row r="24" spans="1:9" ht="18" customHeight="1" x14ac:dyDescent="0.4">
      <c r="A24" s="100" t="s">
        <v>92</v>
      </c>
      <c r="B24" s="101"/>
      <c r="C24" s="95" t="s">
        <v>110</v>
      </c>
      <c r="D24" s="81">
        <v>1968</v>
      </c>
      <c r="E24" s="96"/>
      <c r="F24" s="96" t="s">
        <v>94</v>
      </c>
      <c r="G24" s="102"/>
      <c r="H24" s="101" t="str">
        <f>IF(A24="MS","MS",3)</f>
        <v>MS</v>
      </c>
      <c r="I24" s="47">
        <v>3</v>
      </c>
    </row>
    <row r="25" spans="1:9" ht="18" customHeight="1" x14ac:dyDescent="0.4">
      <c r="A25" s="100" t="s">
        <v>92</v>
      </c>
      <c r="B25" s="101"/>
      <c r="C25" s="95" t="s">
        <v>111</v>
      </c>
      <c r="D25" s="81">
        <v>1994</v>
      </c>
      <c r="E25" s="96"/>
      <c r="F25" s="96" t="s">
        <v>94</v>
      </c>
      <c r="G25" s="102"/>
      <c r="H25" s="18" t="str">
        <f t="shared" ref="H25:H67" si="0">IF(A25="MS","MS",3)</f>
        <v>MS</v>
      </c>
      <c r="I25" s="47">
        <v>3</v>
      </c>
    </row>
    <row r="26" spans="1:9" ht="18" customHeight="1" x14ac:dyDescent="0.4">
      <c r="A26" s="100"/>
      <c r="B26" s="101"/>
      <c r="C26" s="95" t="s">
        <v>112</v>
      </c>
      <c r="D26" s="81">
        <v>1980</v>
      </c>
      <c r="E26" s="96"/>
      <c r="F26" s="96" t="s">
        <v>31</v>
      </c>
      <c r="G26" s="102"/>
      <c r="H26" s="18">
        <f t="shared" si="0"/>
        <v>3</v>
      </c>
      <c r="I26" s="47">
        <v>3</v>
      </c>
    </row>
    <row r="27" spans="1:9" ht="18" customHeight="1" x14ac:dyDescent="0.4">
      <c r="A27" s="100" t="s">
        <v>92</v>
      </c>
      <c r="B27" s="101"/>
      <c r="C27" s="95" t="s">
        <v>113</v>
      </c>
      <c r="D27" s="81">
        <v>1964</v>
      </c>
      <c r="E27" s="96"/>
      <c r="F27" s="96" t="s">
        <v>94</v>
      </c>
      <c r="G27" s="102"/>
      <c r="H27" s="18" t="str">
        <f t="shared" si="0"/>
        <v>MS</v>
      </c>
      <c r="I27" s="47">
        <v>3</v>
      </c>
    </row>
    <row r="28" spans="1:9" ht="18" customHeight="1" x14ac:dyDescent="0.4">
      <c r="A28" s="100" t="s">
        <v>92</v>
      </c>
      <c r="B28" s="101"/>
      <c r="C28" s="95" t="s">
        <v>114</v>
      </c>
      <c r="D28" s="81">
        <v>1968</v>
      </c>
      <c r="E28" s="96"/>
      <c r="F28" s="96" t="s">
        <v>94</v>
      </c>
      <c r="G28" s="102"/>
      <c r="H28" s="18" t="str">
        <f t="shared" si="0"/>
        <v>MS</v>
      </c>
      <c r="I28" s="47">
        <v>3</v>
      </c>
    </row>
    <row r="29" spans="1:9" ht="18" customHeight="1" x14ac:dyDescent="0.4">
      <c r="A29" s="100" t="s">
        <v>92</v>
      </c>
      <c r="B29" s="101"/>
      <c r="C29" s="95" t="s">
        <v>115</v>
      </c>
      <c r="D29" s="81">
        <v>1968</v>
      </c>
      <c r="E29" s="96"/>
      <c r="F29" s="96" t="s">
        <v>94</v>
      </c>
      <c r="G29" s="102"/>
      <c r="H29" s="18" t="str">
        <f t="shared" si="0"/>
        <v>MS</v>
      </c>
      <c r="I29" s="47">
        <v>3</v>
      </c>
    </row>
    <row r="30" spans="1:9" ht="18" customHeight="1" x14ac:dyDescent="0.4">
      <c r="A30" s="100" t="s">
        <v>92</v>
      </c>
      <c r="B30" s="101"/>
      <c r="C30" s="95" t="s">
        <v>116</v>
      </c>
      <c r="D30" s="81">
        <v>1954</v>
      </c>
      <c r="E30" s="96"/>
      <c r="F30" s="96" t="s">
        <v>94</v>
      </c>
      <c r="G30" s="102"/>
      <c r="H30" s="18" t="str">
        <f t="shared" si="0"/>
        <v>MS</v>
      </c>
      <c r="I30" s="47">
        <v>3</v>
      </c>
    </row>
    <row r="31" spans="1:9" ht="18" customHeight="1" x14ac:dyDescent="0.4">
      <c r="A31" s="100" t="s">
        <v>92</v>
      </c>
      <c r="B31" s="101"/>
      <c r="C31" s="95" t="s">
        <v>117</v>
      </c>
      <c r="D31" s="81">
        <v>1995</v>
      </c>
      <c r="E31" s="96"/>
      <c r="F31" s="96" t="s">
        <v>103</v>
      </c>
      <c r="G31" s="102"/>
      <c r="H31" s="18" t="str">
        <f t="shared" si="0"/>
        <v>MS</v>
      </c>
      <c r="I31" s="47">
        <v>3</v>
      </c>
    </row>
    <row r="32" spans="1:9" ht="18" customHeight="1" x14ac:dyDescent="0.4">
      <c r="A32" s="100" t="s">
        <v>92</v>
      </c>
      <c r="B32" s="101"/>
      <c r="C32" s="95" t="s">
        <v>118</v>
      </c>
      <c r="D32" s="81">
        <v>1977</v>
      </c>
      <c r="E32" s="96"/>
      <c r="F32" s="96" t="s">
        <v>94</v>
      </c>
      <c r="G32" s="102"/>
      <c r="H32" s="18" t="str">
        <f t="shared" si="0"/>
        <v>MS</v>
      </c>
      <c r="I32" s="47">
        <v>3</v>
      </c>
    </row>
    <row r="33" spans="1:9" ht="18" customHeight="1" x14ac:dyDescent="0.4">
      <c r="A33" s="100" t="s">
        <v>92</v>
      </c>
      <c r="B33" s="101"/>
      <c r="C33" s="95" t="s">
        <v>119</v>
      </c>
      <c r="D33" s="81">
        <v>1976</v>
      </c>
      <c r="E33" s="96"/>
      <c r="F33" s="96" t="s">
        <v>94</v>
      </c>
      <c r="G33" s="102"/>
      <c r="H33" s="18" t="str">
        <f t="shared" si="0"/>
        <v>MS</v>
      </c>
      <c r="I33" s="47">
        <v>3</v>
      </c>
    </row>
    <row r="34" spans="1:9" ht="18" customHeight="1" x14ac:dyDescent="0.4">
      <c r="A34" s="100" t="s">
        <v>92</v>
      </c>
      <c r="B34" s="101"/>
      <c r="C34" s="95" t="s">
        <v>120</v>
      </c>
      <c r="D34" s="81">
        <v>1987</v>
      </c>
      <c r="E34" s="96"/>
      <c r="F34" s="96" t="s">
        <v>104</v>
      </c>
      <c r="G34" s="102"/>
      <c r="H34" s="18" t="str">
        <f t="shared" si="0"/>
        <v>MS</v>
      </c>
      <c r="I34" s="47">
        <v>3</v>
      </c>
    </row>
    <row r="35" spans="1:9" ht="18" customHeight="1" x14ac:dyDescent="0.4">
      <c r="A35" s="100" t="s">
        <v>92</v>
      </c>
      <c r="B35" s="101"/>
      <c r="C35" s="95" t="s">
        <v>121</v>
      </c>
      <c r="D35" s="81">
        <v>1980</v>
      </c>
      <c r="E35" s="96"/>
      <c r="F35" s="96" t="s">
        <v>94</v>
      </c>
      <c r="G35" s="102"/>
      <c r="H35" s="18" t="str">
        <f t="shared" si="0"/>
        <v>MS</v>
      </c>
      <c r="I35" s="47">
        <v>3</v>
      </c>
    </row>
    <row r="36" spans="1:9" ht="18" customHeight="1" x14ac:dyDescent="0.4">
      <c r="A36" s="100"/>
      <c r="B36" s="101"/>
      <c r="C36" s="95" t="s">
        <v>71</v>
      </c>
      <c r="D36" s="81">
        <v>1972</v>
      </c>
      <c r="E36" s="96"/>
      <c r="F36" s="96" t="s">
        <v>32</v>
      </c>
      <c r="G36" s="102"/>
      <c r="H36" s="18">
        <f t="shared" si="0"/>
        <v>3</v>
      </c>
      <c r="I36" s="47">
        <v>3</v>
      </c>
    </row>
    <row r="37" spans="1:9" ht="18" customHeight="1" x14ac:dyDescent="0.4">
      <c r="A37" s="100" t="s">
        <v>92</v>
      </c>
      <c r="B37" s="101"/>
      <c r="C37" s="95" t="s">
        <v>122</v>
      </c>
      <c r="D37" s="81">
        <v>1990</v>
      </c>
      <c r="E37" s="96"/>
      <c r="F37" s="96" t="s">
        <v>94</v>
      </c>
      <c r="G37" s="102"/>
      <c r="H37" s="18" t="str">
        <f t="shared" si="0"/>
        <v>MS</v>
      </c>
      <c r="I37" s="47">
        <v>3</v>
      </c>
    </row>
    <row r="38" spans="1:9" ht="18" customHeight="1" x14ac:dyDescent="0.4">
      <c r="A38" s="100" t="s">
        <v>92</v>
      </c>
      <c r="B38" s="101"/>
      <c r="C38" s="95" t="s">
        <v>123</v>
      </c>
      <c r="D38" s="81">
        <v>1974</v>
      </c>
      <c r="E38" s="96"/>
      <c r="F38" s="96" t="s">
        <v>105</v>
      </c>
      <c r="G38" s="102"/>
      <c r="H38" s="18" t="str">
        <f t="shared" si="0"/>
        <v>MS</v>
      </c>
      <c r="I38" s="47">
        <v>3</v>
      </c>
    </row>
    <row r="39" spans="1:9" ht="18" customHeight="1" x14ac:dyDescent="0.4">
      <c r="A39" s="100" t="s">
        <v>92</v>
      </c>
      <c r="B39" s="101"/>
      <c r="C39" s="95" t="s">
        <v>124</v>
      </c>
      <c r="D39" s="81">
        <v>1976</v>
      </c>
      <c r="E39" s="96"/>
      <c r="F39" s="96" t="s">
        <v>105</v>
      </c>
      <c r="G39" s="102"/>
      <c r="H39" s="18" t="str">
        <f t="shared" si="0"/>
        <v>MS</v>
      </c>
      <c r="I39" s="47">
        <v>3</v>
      </c>
    </row>
    <row r="40" spans="1:9" ht="18" customHeight="1" x14ac:dyDescent="0.4">
      <c r="A40" s="100"/>
      <c r="B40" s="101"/>
      <c r="C40" s="95" t="s">
        <v>125</v>
      </c>
      <c r="D40" s="81">
        <v>1953</v>
      </c>
      <c r="E40" s="96"/>
      <c r="F40" s="96" t="s">
        <v>91</v>
      </c>
      <c r="G40" s="102"/>
      <c r="H40" s="18">
        <f t="shared" si="0"/>
        <v>3</v>
      </c>
      <c r="I40" s="47">
        <v>3</v>
      </c>
    </row>
    <row r="41" spans="1:9" ht="18" customHeight="1" x14ac:dyDescent="0.4">
      <c r="A41" s="100" t="s">
        <v>92</v>
      </c>
      <c r="B41" s="101"/>
      <c r="C41" s="95" t="s">
        <v>126</v>
      </c>
      <c r="D41" s="81">
        <v>1996</v>
      </c>
      <c r="E41" s="96"/>
      <c r="F41" s="96" t="s">
        <v>106</v>
      </c>
      <c r="G41" s="102"/>
      <c r="H41" s="18" t="str">
        <f t="shared" si="0"/>
        <v>MS</v>
      </c>
      <c r="I41" s="47">
        <v>3</v>
      </c>
    </row>
    <row r="42" spans="1:9" ht="18" customHeight="1" x14ac:dyDescent="0.4">
      <c r="A42" s="100" t="s">
        <v>92</v>
      </c>
      <c r="B42" s="101"/>
      <c r="C42" s="95" t="s">
        <v>127</v>
      </c>
      <c r="D42" s="81">
        <v>1991</v>
      </c>
      <c r="E42" s="96"/>
      <c r="F42" s="96" t="s">
        <v>106</v>
      </c>
      <c r="G42" s="102"/>
      <c r="H42" s="18" t="str">
        <f t="shared" si="0"/>
        <v>MS</v>
      </c>
      <c r="I42" s="47">
        <v>3</v>
      </c>
    </row>
    <row r="43" spans="1:9" ht="18" customHeight="1" x14ac:dyDescent="0.4">
      <c r="A43" s="100" t="s">
        <v>92</v>
      </c>
      <c r="B43" s="101"/>
      <c r="C43" s="95" t="s">
        <v>128</v>
      </c>
      <c r="D43" s="81">
        <v>2000</v>
      </c>
      <c r="E43" s="96"/>
      <c r="F43" s="96" t="s">
        <v>106</v>
      </c>
      <c r="G43" s="102"/>
      <c r="H43" s="18" t="str">
        <f t="shared" si="0"/>
        <v>MS</v>
      </c>
      <c r="I43" s="47">
        <v>3</v>
      </c>
    </row>
    <row r="44" spans="1:9" ht="18" customHeight="1" x14ac:dyDescent="0.4">
      <c r="A44" s="100" t="s">
        <v>92</v>
      </c>
      <c r="B44" s="101"/>
      <c r="C44" s="95" t="s">
        <v>129</v>
      </c>
      <c r="D44" s="81">
        <v>1977</v>
      </c>
      <c r="E44" s="96"/>
      <c r="F44" s="96" t="s">
        <v>107</v>
      </c>
      <c r="G44" s="102"/>
      <c r="H44" s="18" t="str">
        <f t="shared" si="0"/>
        <v>MS</v>
      </c>
      <c r="I44" s="47">
        <v>3</v>
      </c>
    </row>
    <row r="45" spans="1:9" ht="18" customHeight="1" x14ac:dyDescent="0.4">
      <c r="A45" s="100"/>
      <c r="B45" s="101"/>
      <c r="C45" s="95" t="s">
        <v>58</v>
      </c>
      <c r="D45" s="81">
        <v>1957</v>
      </c>
      <c r="E45" s="96"/>
      <c r="F45" s="96" t="s">
        <v>40</v>
      </c>
      <c r="G45" s="102"/>
      <c r="H45" s="18">
        <f t="shared" si="0"/>
        <v>3</v>
      </c>
      <c r="I45" s="47">
        <v>3</v>
      </c>
    </row>
    <row r="46" spans="1:9" ht="18" customHeight="1" x14ac:dyDescent="0.4">
      <c r="A46" s="100" t="s">
        <v>92</v>
      </c>
      <c r="B46" s="101"/>
      <c r="C46" s="95" t="s">
        <v>130</v>
      </c>
      <c r="D46" s="81">
        <v>1974</v>
      </c>
      <c r="E46" s="96"/>
      <c r="F46" s="96" t="s">
        <v>94</v>
      </c>
      <c r="G46" s="102"/>
      <c r="H46" s="18" t="str">
        <f t="shared" si="0"/>
        <v>MS</v>
      </c>
      <c r="I46" s="47">
        <v>3</v>
      </c>
    </row>
    <row r="47" spans="1:9" ht="18" customHeight="1" x14ac:dyDescent="0.4">
      <c r="A47" s="100" t="s">
        <v>92</v>
      </c>
      <c r="B47" s="101"/>
      <c r="C47" s="95" t="s">
        <v>131</v>
      </c>
      <c r="D47" s="81">
        <v>1972</v>
      </c>
      <c r="E47" s="96"/>
      <c r="F47" s="96" t="s">
        <v>94</v>
      </c>
      <c r="G47" s="102"/>
      <c r="H47" s="18" t="str">
        <f t="shared" si="0"/>
        <v>MS</v>
      </c>
      <c r="I47" s="47">
        <v>3</v>
      </c>
    </row>
    <row r="48" spans="1:9" ht="18" customHeight="1" x14ac:dyDescent="0.4">
      <c r="A48" s="100" t="s">
        <v>92</v>
      </c>
      <c r="B48" s="101"/>
      <c r="C48" s="95" t="s">
        <v>132</v>
      </c>
      <c r="D48" s="81">
        <v>1983</v>
      </c>
      <c r="E48" s="96"/>
      <c r="F48" s="96" t="s">
        <v>94</v>
      </c>
      <c r="G48" s="102"/>
      <c r="H48" s="18" t="str">
        <f t="shared" si="0"/>
        <v>MS</v>
      </c>
      <c r="I48" s="47">
        <v>3</v>
      </c>
    </row>
    <row r="49" spans="1:9" ht="18" customHeight="1" x14ac:dyDescent="0.4">
      <c r="A49" s="100"/>
      <c r="B49" s="101"/>
      <c r="C49" s="95" t="s">
        <v>88</v>
      </c>
      <c r="D49" s="81">
        <v>1955</v>
      </c>
      <c r="E49" s="96"/>
      <c r="F49" s="96" t="s">
        <v>32</v>
      </c>
      <c r="G49" s="102"/>
      <c r="H49" s="18">
        <f t="shared" si="0"/>
        <v>3</v>
      </c>
      <c r="I49" s="47">
        <v>3</v>
      </c>
    </row>
    <row r="50" spans="1:9" ht="18" customHeight="1" x14ac:dyDescent="0.4">
      <c r="A50" s="100" t="s">
        <v>92</v>
      </c>
      <c r="B50" s="101"/>
      <c r="C50" s="95" t="s">
        <v>133</v>
      </c>
      <c r="D50" s="81">
        <v>1960</v>
      </c>
      <c r="E50" s="96"/>
      <c r="F50" s="96" t="s">
        <v>94</v>
      </c>
      <c r="G50" s="102"/>
      <c r="H50" s="18" t="str">
        <f t="shared" si="0"/>
        <v>MS</v>
      </c>
      <c r="I50" s="47">
        <v>3</v>
      </c>
    </row>
    <row r="51" spans="1:9" ht="18" customHeight="1" x14ac:dyDescent="0.4">
      <c r="A51" s="100" t="s">
        <v>92</v>
      </c>
      <c r="B51" s="101"/>
      <c r="C51" s="95" t="s">
        <v>134</v>
      </c>
      <c r="D51" s="81">
        <v>1970</v>
      </c>
      <c r="E51" s="96"/>
      <c r="F51" s="96" t="s">
        <v>94</v>
      </c>
      <c r="G51" s="102"/>
      <c r="H51" s="18" t="str">
        <f t="shared" si="0"/>
        <v>MS</v>
      </c>
      <c r="I51" s="47">
        <v>3</v>
      </c>
    </row>
    <row r="52" spans="1:9" ht="18" customHeight="1" x14ac:dyDescent="0.4">
      <c r="A52" s="100"/>
      <c r="B52" s="101"/>
      <c r="C52" s="95" t="s">
        <v>135</v>
      </c>
      <c r="D52" s="81">
        <v>1973</v>
      </c>
      <c r="E52" s="96"/>
      <c r="F52" s="96" t="s">
        <v>108</v>
      </c>
      <c r="G52" s="102"/>
      <c r="H52" s="18">
        <f t="shared" si="0"/>
        <v>3</v>
      </c>
      <c r="I52" s="47">
        <v>3</v>
      </c>
    </row>
    <row r="53" spans="1:9" ht="18" customHeight="1" x14ac:dyDescent="0.4">
      <c r="A53" s="100" t="s">
        <v>92</v>
      </c>
      <c r="B53" s="101"/>
      <c r="C53" s="95" t="s">
        <v>136</v>
      </c>
      <c r="D53" s="81">
        <v>1969</v>
      </c>
      <c r="E53" s="96"/>
      <c r="F53" s="96" t="s">
        <v>94</v>
      </c>
      <c r="G53" s="102"/>
      <c r="H53" s="18" t="str">
        <f t="shared" si="0"/>
        <v>MS</v>
      </c>
      <c r="I53" s="47">
        <v>3</v>
      </c>
    </row>
    <row r="54" spans="1:9" ht="18" customHeight="1" x14ac:dyDescent="0.4">
      <c r="A54" s="100"/>
      <c r="B54" s="101"/>
      <c r="C54" s="95" t="s">
        <v>137</v>
      </c>
      <c r="D54" s="81">
        <v>1968</v>
      </c>
      <c r="E54" s="96"/>
      <c r="F54" s="96" t="s">
        <v>39</v>
      </c>
      <c r="G54" s="102"/>
      <c r="H54" s="18">
        <f t="shared" si="0"/>
        <v>3</v>
      </c>
      <c r="I54" s="47">
        <v>3</v>
      </c>
    </row>
    <row r="55" spans="1:9" ht="18" customHeight="1" x14ac:dyDescent="0.4">
      <c r="A55" s="100"/>
      <c r="B55" s="101"/>
      <c r="C55" s="95" t="s">
        <v>138</v>
      </c>
      <c r="D55" s="81">
        <v>1979</v>
      </c>
      <c r="E55" s="96"/>
      <c r="F55" s="96" t="s">
        <v>108</v>
      </c>
      <c r="G55" s="102"/>
      <c r="H55" s="18">
        <f t="shared" si="0"/>
        <v>3</v>
      </c>
      <c r="I55" s="47">
        <v>3</v>
      </c>
    </row>
    <row r="56" spans="1:9" ht="18" customHeight="1" x14ac:dyDescent="0.4">
      <c r="A56" s="100"/>
      <c r="B56" s="101"/>
      <c r="C56" s="95" t="s">
        <v>139</v>
      </c>
      <c r="D56" s="81">
        <v>2007</v>
      </c>
      <c r="E56" s="96"/>
      <c r="F56" s="96" t="s">
        <v>31</v>
      </c>
      <c r="G56" s="102"/>
      <c r="H56" s="18">
        <f t="shared" si="0"/>
        <v>3</v>
      </c>
      <c r="I56" s="47">
        <v>3</v>
      </c>
    </row>
    <row r="57" spans="1:9" ht="18" customHeight="1" x14ac:dyDescent="0.4">
      <c r="A57" s="100" t="s">
        <v>92</v>
      </c>
      <c r="B57" s="101"/>
      <c r="C57" s="95" t="s">
        <v>140</v>
      </c>
      <c r="D57" s="81">
        <v>1965</v>
      </c>
      <c r="E57" s="96"/>
      <c r="F57" s="96" t="s">
        <v>105</v>
      </c>
      <c r="G57" s="102"/>
      <c r="H57" s="18" t="str">
        <f t="shared" si="0"/>
        <v>MS</v>
      </c>
      <c r="I57" s="47">
        <v>3</v>
      </c>
    </row>
    <row r="58" spans="1:9" ht="18" customHeight="1" x14ac:dyDescent="0.4">
      <c r="A58" s="100" t="s">
        <v>92</v>
      </c>
      <c r="B58" s="101"/>
      <c r="C58" s="95" t="s">
        <v>141</v>
      </c>
      <c r="D58" s="81">
        <v>1968</v>
      </c>
      <c r="E58" s="96"/>
      <c r="F58" s="96" t="s">
        <v>94</v>
      </c>
      <c r="G58" s="102"/>
      <c r="H58" s="18" t="str">
        <f t="shared" si="0"/>
        <v>MS</v>
      </c>
      <c r="I58" s="47">
        <v>3</v>
      </c>
    </row>
    <row r="59" spans="1:9" ht="18" customHeight="1" x14ac:dyDescent="0.4">
      <c r="A59" s="100" t="s">
        <v>92</v>
      </c>
      <c r="B59" s="101"/>
      <c r="C59" s="95" t="s">
        <v>142</v>
      </c>
      <c r="D59" s="81">
        <v>1998</v>
      </c>
      <c r="E59" s="96"/>
      <c r="F59" s="96" t="s">
        <v>94</v>
      </c>
      <c r="G59" s="102"/>
      <c r="H59" s="18" t="str">
        <f t="shared" si="0"/>
        <v>MS</v>
      </c>
      <c r="I59" s="47">
        <v>3</v>
      </c>
    </row>
    <row r="60" spans="1:9" ht="18" customHeight="1" x14ac:dyDescent="0.4">
      <c r="A60" s="100" t="s">
        <v>92</v>
      </c>
      <c r="B60" s="101"/>
      <c r="C60" s="95" t="s">
        <v>143</v>
      </c>
      <c r="D60" s="81">
        <v>1975</v>
      </c>
      <c r="E60" s="96"/>
      <c r="F60" s="96" t="s">
        <v>94</v>
      </c>
      <c r="G60" s="102"/>
      <c r="H60" s="18" t="str">
        <f t="shared" si="0"/>
        <v>MS</v>
      </c>
      <c r="I60" s="47">
        <v>3</v>
      </c>
    </row>
    <row r="61" spans="1:9" ht="18" customHeight="1" x14ac:dyDescent="0.4">
      <c r="A61" s="100"/>
      <c r="B61" s="101"/>
      <c r="C61" s="95" t="s">
        <v>144</v>
      </c>
      <c r="D61" s="81">
        <v>2009</v>
      </c>
      <c r="E61" s="96"/>
      <c r="F61" s="96" t="s">
        <v>31</v>
      </c>
      <c r="G61" s="102"/>
      <c r="H61" s="18">
        <f t="shared" si="0"/>
        <v>3</v>
      </c>
      <c r="I61" s="47">
        <v>3</v>
      </c>
    </row>
    <row r="62" spans="1:9" ht="18" customHeight="1" x14ac:dyDescent="0.4">
      <c r="A62" s="100"/>
      <c r="B62" s="101"/>
      <c r="C62" s="95" t="s">
        <v>145</v>
      </c>
      <c r="D62" s="81">
        <v>1976</v>
      </c>
      <c r="E62" s="96"/>
      <c r="F62" s="96" t="s">
        <v>108</v>
      </c>
      <c r="G62" s="102"/>
      <c r="H62" s="18">
        <f t="shared" si="0"/>
        <v>3</v>
      </c>
      <c r="I62" s="47">
        <v>3</v>
      </c>
    </row>
    <row r="63" spans="1:9" ht="18" customHeight="1" x14ac:dyDescent="0.4">
      <c r="A63" s="100" t="s">
        <v>92</v>
      </c>
      <c r="B63" s="101"/>
      <c r="C63" s="95" t="s">
        <v>146</v>
      </c>
      <c r="D63" s="81">
        <v>1988</v>
      </c>
      <c r="E63" s="96"/>
      <c r="F63" s="96" t="s">
        <v>94</v>
      </c>
      <c r="G63" s="102"/>
      <c r="H63" s="18" t="str">
        <f t="shared" si="0"/>
        <v>MS</v>
      </c>
      <c r="I63" s="47">
        <v>3</v>
      </c>
    </row>
    <row r="64" spans="1:9" ht="18" customHeight="1" x14ac:dyDescent="0.4">
      <c r="A64" s="100" t="s">
        <v>92</v>
      </c>
      <c r="B64" s="101"/>
      <c r="C64" s="95" t="s">
        <v>147</v>
      </c>
      <c r="D64" s="81">
        <v>1979</v>
      </c>
      <c r="E64" s="96"/>
      <c r="F64" s="96" t="s">
        <v>94</v>
      </c>
      <c r="G64" s="102"/>
      <c r="H64" s="18" t="str">
        <f t="shared" si="0"/>
        <v>MS</v>
      </c>
      <c r="I64" s="47">
        <v>3</v>
      </c>
    </row>
    <row r="65" spans="1:9" ht="18" customHeight="1" x14ac:dyDescent="0.4">
      <c r="A65" s="100" t="s">
        <v>92</v>
      </c>
      <c r="B65" s="101"/>
      <c r="C65" s="95" t="s">
        <v>148</v>
      </c>
      <c r="D65" s="81">
        <v>1975</v>
      </c>
      <c r="E65" s="96"/>
      <c r="F65" s="96" t="s">
        <v>105</v>
      </c>
      <c r="G65" s="102"/>
      <c r="H65" s="18" t="str">
        <f t="shared" si="0"/>
        <v>MS</v>
      </c>
      <c r="I65" s="47">
        <v>3</v>
      </c>
    </row>
    <row r="66" spans="1:9" ht="18" customHeight="1" x14ac:dyDescent="0.4">
      <c r="A66" s="100" t="s">
        <v>92</v>
      </c>
      <c r="B66" s="101"/>
      <c r="C66" s="95" t="s">
        <v>149</v>
      </c>
      <c r="D66" s="81">
        <v>1973</v>
      </c>
      <c r="E66" s="96"/>
      <c r="F66" s="96" t="s">
        <v>94</v>
      </c>
      <c r="G66" s="102"/>
      <c r="H66" s="18" t="str">
        <f t="shared" si="0"/>
        <v>MS</v>
      </c>
      <c r="I66" s="47">
        <v>3</v>
      </c>
    </row>
    <row r="67" spans="1:9" ht="18" customHeight="1" thickBot="1" x14ac:dyDescent="0.45">
      <c r="A67" s="32" t="s">
        <v>92</v>
      </c>
      <c r="B67" s="23"/>
      <c r="C67" s="97" t="s">
        <v>150</v>
      </c>
      <c r="D67" s="48">
        <v>1947</v>
      </c>
      <c r="E67" s="106"/>
      <c r="F67" s="106" t="s">
        <v>94</v>
      </c>
      <c r="G67" s="98"/>
      <c r="H67" s="23" t="str">
        <f t="shared" si="0"/>
        <v>MS</v>
      </c>
      <c r="I67" s="49">
        <v>3</v>
      </c>
    </row>
    <row r="68" spans="1:9" ht="18" thickBot="1" x14ac:dyDescent="0.35">
      <c r="C68" s="70"/>
      <c r="D68" s="88"/>
      <c r="E68" s="89"/>
      <c r="F68" s="90"/>
    </row>
    <row r="69" spans="1:9" ht="34.5" customHeight="1" thickTop="1" thickBot="1" x14ac:dyDescent="0.3">
      <c r="A69" s="6"/>
      <c r="B69" s="115" t="s">
        <v>12</v>
      </c>
      <c r="C69" s="115"/>
      <c r="D69" s="116"/>
      <c r="E69" s="117" t="s">
        <v>7</v>
      </c>
      <c r="F69" s="118"/>
      <c r="G69" s="118"/>
      <c r="H69" s="119"/>
      <c r="I69" s="6"/>
    </row>
    <row r="70" spans="1:9" ht="14.4" thickTop="1" thickBot="1" x14ac:dyDescent="0.3"/>
    <row r="71" spans="1:9" ht="31.8" thickBot="1" x14ac:dyDescent="0.3">
      <c r="A71" s="29" t="s">
        <v>11</v>
      </c>
      <c r="B71" s="30" t="s">
        <v>3</v>
      </c>
      <c r="C71" s="20" t="s">
        <v>1</v>
      </c>
      <c r="D71" s="27" t="s">
        <v>4</v>
      </c>
      <c r="E71" s="20" t="s">
        <v>6</v>
      </c>
      <c r="F71" s="20" t="s">
        <v>0</v>
      </c>
      <c r="G71" s="20" t="s">
        <v>2</v>
      </c>
      <c r="H71" s="20" t="s">
        <v>16</v>
      </c>
      <c r="I71" s="21" t="s">
        <v>13</v>
      </c>
    </row>
    <row r="72" spans="1:9" ht="16.2" thickBot="1" x14ac:dyDescent="0.3">
      <c r="A72" s="62" t="s">
        <v>41</v>
      </c>
      <c r="B72" s="61"/>
      <c r="C72" s="62"/>
      <c r="D72" s="63"/>
      <c r="E72" s="62"/>
      <c r="F72" s="62"/>
      <c r="G72" s="62"/>
      <c r="H72" s="62"/>
      <c r="I72" s="62"/>
    </row>
    <row r="73" spans="1:9" ht="20.100000000000001" customHeight="1" x14ac:dyDescent="0.4">
      <c r="A73" s="78">
        <v>1</v>
      </c>
      <c r="B73" s="80">
        <v>111</v>
      </c>
      <c r="C73" s="34" t="s">
        <v>330</v>
      </c>
      <c r="D73" s="33">
        <v>2004</v>
      </c>
      <c r="E73" s="33"/>
      <c r="F73" s="33" t="s">
        <v>30</v>
      </c>
      <c r="G73" s="86" t="s">
        <v>331</v>
      </c>
      <c r="H73" s="33">
        <v>60</v>
      </c>
      <c r="I73" s="79">
        <v>5</v>
      </c>
    </row>
    <row r="74" spans="1:9" ht="20.100000000000001" customHeight="1" x14ac:dyDescent="0.4">
      <c r="A74" s="100">
        <v>2</v>
      </c>
      <c r="B74" s="22">
        <v>107</v>
      </c>
      <c r="C74" s="103" t="s">
        <v>332</v>
      </c>
      <c r="D74" s="101">
        <v>1998</v>
      </c>
      <c r="E74" s="101"/>
      <c r="F74" s="101" t="s">
        <v>333</v>
      </c>
      <c r="G74" s="104" t="s">
        <v>334</v>
      </c>
      <c r="H74" s="101">
        <f>H73-1</f>
        <v>59</v>
      </c>
      <c r="I74" s="47">
        <v>5</v>
      </c>
    </row>
    <row r="75" spans="1:9" ht="20.100000000000001" customHeight="1" x14ac:dyDescent="0.4">
      <c r="A75" s="100">
        <v>3</v>
      </c>
      <c r="B75" s="22">
        <v>121</v>
      </c>
      <c r="C75" s="103" t="s">
        <v>335</v>
      </c>
      <c r="D75" s="101">
        <v>1969</v>
      </c>
      <c r="E75" s="101"/>
      <c r="F75" s="101" t="s">
        <v>31</v>
      </c>
      <c r="G75" s="104" t="s">
        <v>336</v>
      </c>
      <c r="H75" s="101">
        <f t="shared" ref="H75:H91" si="1">H74-1</f>
        <v>58</v>
      </c>
      <c r="I75" s="47">
        <v>5</v>
      </c>
    </row>
    <row r="76" spans="1:9" ht="20.100000000000001" customHeight="1" x14ac:dyDescent="0.4">
      <c r="A76" s="100">
        <v>4</v>
      </c>
      <c r="B76" s="22">
        <v>125</v>
      </c>
      <c r="C76" s="103" t="s">
        <v>337</v>
      </c>
      <c r="D76" s="101">
        <v>1975</v>
      </c>
      <c r="E76" s="101"/>
      <c r="F76" s="101" t="s">
        <v>108</v>
      </c>
      <c r="G76" s="104" t="s">
        <v>338</v>
      </c>
      <c r="H76" s="101">
        <f t="shared" si="1"/>
        <v>57</v>
      </c>
      <c r="I76" s="47">
        <v>5</v>
      </c>
    </row>
    <row r="77" spans="1:9" ht="20.100000000000001" customHeight="1" x14ac:dyDescent="0.4">
      <c r="A77" s="100">
        <v>5</v>
      </c>
      <c r="B77" s="22">
        <v>108</v>
      </c>
      <c r="C77" s="103" t="s">
        <v>89</v>
      </c>
      <c r="D77" s="101">
        <v>1978</v>
      </c>
      <c r="E77" s="101"/>
      <c r="F77" s="101" t="s">
        <v>32</v>
      </c>
      <c r="G77" s="104" t="s">
        <v>339</v>
      </c>
      <c r="H77" s="101">
        <f t="shared" si="1"/>
        <v>56</v>
      </c>
      <c r="I77" s="47">
        <v>5</v>
      </c>
    </row>
    <row r="78" spans="1:9" ht="20.100000000000001" customHeight="1" x14ac:dyDescent="0.4">
      <c r="A78" s="100">
        <v>6</v>
      </c>
      <c r="B78" s="22">
        <v>130</v>
      </c>
      <c r="C78" s="103" t="s">
        <v>340</v>
      </c>
      <c r="D78" s="101">
        <v>1985</v>
      </c>
      <c r="E78" s="101"/>
      <c r="F78" s="101" t="s">
        <v>32</v>
      </c>
      <c r="G78" s="104" t="s">
        <v>341</v>
      </c>
      <c r="H78" s="101">
        <f t="shared" si="1"/>
        <v>55</v>
      </c>
      <c r="I78" s="47">
        <v>5</v>
      </c>
    </row>
    <row r="79" spans="1:9" ht="20.100000000000001" customHeight="1" x14ac:dyDescent="0.4">
      <c r="A79" s="100">
        <v>7</v>
      </c>
      <c r="B79" s="22">
        <v>106</v>
      </c>
      <c r="C79" s="103" t="s">
        <v>344</v>
      </c>
      <c r="D79" s="101">
        <v>1980</v>
      </c>
      <c r="E79" s="101"/>
      <c r="F79" s="101" t="s">
        <v>333</v>
      </c>
      <c r="G79" s="104" t="s">
        <v>345</v>
      </c>
      <c r="H79" s="101">
        <f t="shared" si="1"/>
        <v>54</v>
      </c>
      <c r="I79" s="47">
        <v>5</v>
      </c>
    </row>
    <row r="80" spans="1:9" ht="20.100000000000001" customHeight="1" x14ac:dyDescent="0.4">
      <c r="A80" s="100">
        <v>8</v>
      </c>
      <c r="B80" s="22">
        <v>118</v>
      </c>
      <c r="C80" s="103" t="s">
        <v>75</v>
      </c>
      <c r="D80" s="101">
        <v>1946</v>
      </c>
      <c r="E80" s="101"/>
      <c r="F80" s="101" t="s">
        <v>32</v>
      </c>
      <c r="G80" s="104" t="s">
        <v>346</v>
      </c>
      <c r="H80" s="101">
        <f t="shared" si="1"/>
        <v>53</v>
      </c>
      <c r="I80" s="47">
        <v>5</v>
      </c>
    </row>
    <row r="81" spans="1:9" ht="20.100000000000001" customHeight="1" x14ac:dyDescent="0.4">
      <c r="A81" s="100">
        <v>9</v>
      </c>
      <c r="B81" s="22">
        <v>116</v>
      </c>
      <c r="C81" s="103" t="s">
        <v>347</v>
      </c>
      <c r="D81" s="101">
        <v>1977</v>
      </c>
      <c r="E81" s="101"/>
      <c r="F81" s="101" t="s">
        <v>30</v>
      </c>
      <c r="G81" s="104" t="s">
        <v>348</v>
      </c>
      <c r="H81" s="101">
        <f t="shared" si="1"/>
        <v>52</v>
      </c>
      <c r="I81" s="47">
        <v>5</v>
      </c>
    </row>
    <row r="82" spans="1:9" ht="20.100000000000001" customHeight="1" x14ac:dyDescent="0.4">
      <c r="A82" s="100">
        <v>10</v>
      </c>
      <c r="B82" s="22">
        <v>123</v>
      </c>
      <c r="C82" s="103" t="s">
        <v>349</v>
      </c>
      <c r="D82" s="101">
        <v>1970</v>
      </c>
      <c r="E82" s="101"/>
      <c r="F82" s="101" t="s">
        <v>30</v>
      </c>
      <c r="G82" s="104" t="s">
        <v>350</v>
      </c>
      <c r="H82" s="101">
        <f t="shared" si="1"/>
        <v>51</v>
      </c>
      <c r="I82" s="47">
        <v>5</v>
      </c>
    </row>
    <row r="83" spans="1:9" ht="20.100000000000001" customHeight="1" x14ac:dyDescent="0.4">
      <c r="A83" s="100">
        <v>11</v>
      </c>
      <c r="B83" s="22">
        <v>126</v>
      </c>
      <c r="C83" s="103" t="s">
        <v>355</v>
      </c>
      <c r="D83" s="101">
        <v>1974</v>
      </c>
      <c r="E83" s="101"/>
      <c r="F83" s="101" t="s">
        <v>356</v>
      </c>
      <c r="G83" s="104" t="s">
        <v>357</v>
      </c>
      <c r="H83" s="101">
        <f t="shared" si="1"/>
        <v>50</v>
      </c>
      <c r="I83" s="47">
        <v>5</v>
      </c>
    </row>
    <row r="84" spans="1:9" ht="20.100000000000001" customHeight="1" x14ac:dyDescent="0.4">
      <c r="A84" s="100">
        <v>12</v>
      </c>
      <c r="B84" s="22">
        <v>113</v>
      </c>
      <c r="C84" s="103" t="s">
        <v>358</v>
      </c>
      <c r="D84" s="101">
        <v>1984</v>
      </c>
      <c r="E84" s="101"/>
      <c r="F84" s="101" t="s">
        <v>39</v>
      </c>
      <c r="G84" s="104" t="s">
        <v>359</v>
      </c>
      <c r="H84" s="101">
        <f t="shared" si="1"/>
        <v>49</v>
      </c>
      <c r="I84" s="47">
        <v>5</v>
      </c>
    </row>
    <row r="85" spans="1:9" ht="20.100000000000001" customHeight="1" x14ac:dyDescent="0.4">
      <c r="A85" s="100">
        <v>13</v>
      </c>
      <c r="B85" s="22">
        <v>128</v>
      </c>
      <c r="C85" s="103" t="s">
        <v>360</v>
      </c>
      <c r="D85" s="101">
        <v>1977</v>
      </c>
      <c r="E85" s="101"/>
      <c r="F85" s="101" t="s">
        <v>39</v>
      </c>
      <c r="G85" s="104" t="s">
        <v>361</v>
      </c>
      <c r="H85" s="101">
        <f t="shared" si="1"/>
        <v>48</v>
      </c>
      <c r="I85" s="47">
        <v>5</v>
      </c>
    </row>
    <row r="86" spans="1:9" ht="20.100000000000001" customHeight="1" x14ac:dyDescent="0.4">
      <c r="A86" s="100">
        <v>14</v>
      </c>
      <c r="B86" s="22">
        <v>124</v>
      </c>
      <c r="C86" s="103" t="s">
        <v>362</v>
      </c>
      <c r="D86" s="101">
        <v>1985</v>
      </c>
      <c r="E86" s="101"/>
      <c r="F86" s="101" t="s">
        <v>32</v>
      </c>
      <c r="G86" s="104" t="s">
        <v>363</v>
      </c>
      <c r="H86" s="101">
        <f t="shared" si="1"/>
        <v>47</v>
      </c>
      <c r="I86" s="47">
        <v>5</v>
      </c>
    </row>
    <row r="87" spans="1:9" ht="20.100000000000001" customHeight="1" x14ac:dyDescent="0.4">
      <c r="A87" s="100">
        <v>15</v>
      </c>
      <c r="B87" s="22">
        <v>132</v>
      </c>
      <c r="C87" s="103" t="s">
        <v>364</v>
      </c>
      <c r="D87" s="101">
        <v>1964</v>
      </c>
      <c r="E87" s="101"/>
      <c r="F87" s="101" t="s">
        <v>40</v>
      </c>
      <c r="G87" s="104" t="s">
        <v>365</v>
      </c>
      <c r="H87" s="101">
        <f t="shared" si="1"/>
        <v>46</v>
      </c>
      <c r="I87" s="47">
        <v>5</v>
      </c>
    </row>
    <row r="88" spans="1:9" ht="20.100000000000001" customHeight="1" x14ac:dyDescent="0.4">
      <c r="A88" s="100">
        <v>16</v>
      </c>
      <c r="B88" s="22">
        <v>120</v>
      </c>
      <c r="C88" s="103" t="s">
        <v>366</v>
      </c>
      <c r="D88" s="101">
        <v>1959</v>
      </c>
      <c r="E88" s="101"/>
      <c r="F88" s="101" t="s">
        <v>32</v>
      </c>
      <c r="G88" s="104" t="s">
        <v>367</v>
      </c>
      <c r="H88" s="101">
        <f t="shared" si="1"/>
        <v>45</v>
      </c>
      <c r="I88" s="47">
        <v>5</v>
      </c>
    </row>
    <row r="89" spans="1:9" ht="20.100000000000001" customHeight="1" x14ac:dyDescent="0.4">
      <c r="A89" s="100">
        <v>17</v>
      </c>
      <c r="B89" s="22">
        <v>112</v>
      </c>
      <c r="C89" s="103" t="s">
        <v>59</v>
      </c>
      <c r="D89" s="101">
        <v>1963</v>
      </c>
      <c r="E89" s="101"/>
      <c r="F89" s="101" t="s">
        <v>40</v>
      </c>
      <c r="G89" s="104" t="s">
        <v>368</v>
      </c>
      <c r="H89" s="101">
        <f t="shared" si="1"/>
        <v>44</v>
      </c>
      <c r="I89" s="47">
        <v>5</v>
      </c>
    </row>
    <row r="90" spans="1:9" ht="20.100000000000001" customHeight="1" x14ac:dyDescent="0.4">
      <c r="A90" s="100">
        <v>18</v>
      </c>
      <c r="B90" s="22">
        <v>115</v>
      </c>
      <c r="C90" s="103" t="s">
        <v>373</v>
      </c>
      <c r="D90" s="101">
        <v>1951</v>
      </c>
      <c r="E90" s="101"/>
      <c r="F90" s="101" t="s">
        <v>32</v>
      </c>
      <c r="G90" s="104" t="s">
        <v>374</v>
      </c>
      <c r="H90" s="101">
        <f t="shared" si="1"/>
        <v>43</v>
      </c>
      <c r="I90" s="47">
        <v>5</v>
      </c>
    </row>
    <row r="91" spans="1:9" ht="20.100000000000001" customHeight="1" x14ac:dyDescent="0.4">
      <c r="A91" s="100">
        <v>19</v>
      </c>
      <c r="B91" s="22">
        <v>110</v>
      </c>
      <c r="C91" s="103" t="s">
        <v>375</v>
      </c>
      <c r="D91" s="101">
        <v>1947</v>
      </c>
      <c r="E91" s="101"/>
      <c r="F91" s="101" t="s">
        <v>31</v>
      </c>
      <c r="G91" s="104" t="s">
        <v>376</v>
      </c>
      <c r="H91" s="101">
        <f t="shared" si="1"/>
        <v>42</v>
      </c>
      <c r="I91" s="47">
        <v>5</v>
      </c>
    </row>
    <row r="92" spans="1:9" ht="20.100000000000001" customHeight="1" x14ac:dyDescent="0.4">
      <c r="A92" s="100" t="s">
        <v>92</v>
      </c>
      <c r="B92" s="22">
        <v>129</v>
      </c>
      <c r="C92" s="103" t="s">
        <v>342</v>
      </c>
      <c r="D92" s="101">
        <v>1975</v>
      </c>
      <c r="E92" s="101"/>
      <c r="F92" s="101" t="s">
        <v>105</v>
      </c>
      <c r="G92" s="104" t="s">
        <v>343</v>
      </c>
      <c r="H92" s="101" t="s">
        <v>92</v>
      </c>
      <c r="I92" s="47">
        <v>5</v>
      </c>
    </row>
    <row r="93" spans="1:9" ht="20.100000000000001" customHeight="1" x14ac:dyDescent="0.4">
      <c r="A93" s="100" t="s">
        <v>92</v>
      </c>
      <c r="B93" s="22">
        <v>109</v>
      </c>
      <c r="C93" s="103" t="s">
        <v>351</v>
      </c>
      <c r="D93" s="101">
        <v>1966</v>
      </c>
      <c r="E93" s="101"/>
      <c r="F93" s="101" t="s">
        <v>105</v>
      </c>
      <c r="G93" s="104" t="s">
        <v>352</v>
      </c>
      <c r="H93" s="101" t="s">
        <v>92</v>
      </c>
      <c r="I93" s="47">
        <v>5</v>
      </c>
    </row>
    <row r="94" spans="1:9" ht="20.100000000000001" customHeight="1" x14ac:dyDescent="0.4">
      <c r="A94" s="100" t="s">
        <v>92</v>
      </c>
      <c r="B94" s="22">
        <v>114</v>
      </c>
      <c r="C94" s="103" t="s">
        <v>353</v>
      </c>
      <c r="D94" s="101">
        <v>2008</v>
      </c>
      <c r="E94" s="101"/>
      <c r="F94" s="101" t="s">
        <v>39</v>
      </c>
      <c r="G94" s="104" t="s">
        <v>354</v>
      </c>
      <c r="H94" s="101" t="s">
        <v>92</v>
      </c>
      <c r="I94" s="47">
        <v>5</v>
      </c>
    </row>
    <row r="95" spans="1:9" ht="20.100000000000001" customHeight="1" x14ac:dyDescent="0.4">
      <c r="A95" s="100" t="s">
        <v>92</v>
      </c>
      <c r="B95" s="22">
        <v>127</v>
      </c>
      <c r="C95" s="103" t="s">
        <v>369</v>
      </c>
      <c r="D95" s="101">
        <v>1957</v>
      </c>
      <c r="E95" s="101"/>
      <c r="F95" s="101" t="s">
        <v>105</v>
      </c>
      <c r="G95" s="104" t="s">
        <v>370</v>
      </c>
      <c r="H95" s="101" t="s">
        <v>92</v>
      </c>
      <c r="I95" s="47">
        <v>5</v>
      </c>
    </row>
    <row r="96" spans="1:9" ht="20.100000000000001" customHeight="1" x14ac:dyDescent="0.4">
      <c r="A96" s="100" t="s">
        <v>92</v>
      </c>
      <c r="B96" s="22">
        <v>117</v>
      </c>
      <c r="C96" s="103" t="s">
        <v>371</v>
      </c>
      <c r="D96" s="101">
        <v>1966</v>
      </c>
      <c r="E96" s="101"/>
      <c r="F96" s="101" t="s">
        <v>105</v>
      </c>
      <c r="G96" s="104" t="s">
        <v>372</v>
      </c>
      <c r="H96" s="101" t="s">
        <v>92</v>
      </c>
      <c r="I96" s="47">
        <v>5</v>
      </c>
    </row>
    <row r="97" spans="1:9" ht="20.100000000000001" customHeight="1" x14ac:dyDescent="0.4">
      <c r="A97" s="100" t="s">
        <v>414</v>
      </c>
      <c r="B97" s="22">
        <v>119</v>
      </c>
      <c r="C97" s="103" t="s">
        <v>416</v>
      </c>
      <c r="D97" s="101">
        <v>1978</v>
      </c>
      <c r="E97" s="101"/>
      <c r="F97" s="101" t="s">
        <v>32</v>
      </c>
      <c r="G97" s="108" t="s">
        <v>415</v>
      </c>
      <c r="H97" s="101">
        <v>0</v>
      </c>
      <c r="I97" s="47">
        <v>0</v>
      </c>
    </row>
    <row r="98" spans="1:9" ht="20.100000000000001" customHeight="1" thickBot="1" x14ac:dyDescent="0.45">
      <c r="A98" s="100" t="s">
        <v>414</v>
      </c>
      <c r="B98" s="22">
        <v>131</v>
      </c>
      <c r="C98" s="103" t="s">
        <v>70</v>
      </c>
      <c r="D98" s="101">
        <v>1945</v>
      </c>
      <c r="E98" s="101"/>
      <c r="F98" s="101" t="s">
        <v>32</v>
      </c>
      <c r="G98" s="108" t="s">
        <v>415</v>
      </c>
      <c r="H98" s="101">
        <v>0</v>
      </c>
      <c r="I98" s="47">
        <v>0</v>
      </c>
    </row>
    <row r="99" spans="1:9" ht="18" customHeight="1" thickBot="1" x14ac:dyDescent="0.45">
      <c r="A99" s="64" t="s">
        <v>42</v>
      </c>
      <c r="B99" s="65"/>
      <c r="C99" s="66"/>
      <c r="D99" s="67"/>
      <c r="E99" s="68"/>
      <c r="F99" s="65"/>
      <c r="G99" s="69"/>
      <c r="H99" s="65"/>
      <c r="I99" s="65"/>
    </row>
    <row r="100" spans="1:9" ht="20.100000000000001" customHeight="1" x14ac:dyDescent="0.4">
      <c r="A100" s="78">
        <v>1</v>
      </c>
      <c r="B100" s="80">
        <v>138</v>
      </c>
      <c r="C100" s="34" t="s">
        <v>377</v>
      </c>
      <c r="D100" s="33">
        <v>1980</v>
      </c>
      <c r="E100" s="33"/>
      <c r="F100" s="33" t="s">
        <v>108</v>
      </c>
      <c r="G100" s="86" t="s">
        <v>378</v>
      </c>
      <c r="H100" s="33">
        <v>60</v>
      </c>
      <c r="I100" s="79">
        <v>5</v>
      </c>
    </row>
    <row r="101" spans="1:9" ht="20.100000000000001" customHeight="1" x14ac:dyDescent="0.4">
      <c r="A101" s="100">
        <v>2</v>
      </c>
      <c r="B101" s="22">
        <v>151</v>
      </c>
      <c r="C101" s="103" t="s">
        <v>379</v>
      </c>
      <c r="D101" s="101">
        <v>1973</v>
      </c>
      <c r="E101" s="101"/>
      <c r="F101" s="101" t="s">
        <v>31</v>
      </c>
      <c r="G101" s="104" t="s">
        <v>380</v>
      </c>
      <c r="H101" s="101">
        <f>H100-1</f>
        <v>59</v>
      </c>
      <c r="I101" s="47">
        <v>5</v>
      </c>
    </row>
    <row r="102" spans="1:9" ht="20.100000000000001" customHeight="1" x14ac:dyDescent="0.4">
      <c r="A102" s="100">
        <v>3</v>
      </c>
      <c r="B102" s="22">
        <v>146</v>
      </c>
      <c r="C102" s="103" t="s">
        <v>381</v>
      </c>
      <c r="D102" s="101">
        <v>1966</v>
      </c>
      <c r="E102" s="101"/>
      <c r="F102" s="101" t="s">
        <v>34</v>
      </c>
      <c r="G102" s="104" t="s">
        <v>382</v>
      </c>
      <c r="H102" s="101">
        <f t="shared" ref="H102:H117" si="2">H101-1</f>
        <v>58</v>
      </c>
      <c r="I102" s="47">
        <v>5</v>
      </c>
    </row>
    <row r="103" spans="1:9" ht="20.100000000000001" customHeight="1" x14ac:dyDescent="0.4">
      <c r="A103" s="100">
        <v>4</v>
      </c>
      <c r="B103" s="22">
        <v>145</v>
      </c>
      <c r="C103" s="103" t="s">
        <v>383</v>
      </c>
      <c r="D103" s="101">
        <v>1982</v>
      </c>
      <c r="E103" s="101"/>
      <c r="F103" s="101" t="s">
        <v>108</v>
      </c>
      <c r="G103" s="104" t="s">
        <v>384</v>
      </c>
      <c r="H103" s="101">
        <f t="shared" si="2"/>
        <v>57</v>
      </c>
      <c r="I103" s="47">
        <v>5</v>
      </c>
    </row>
    <row r="104" spans="1:9" ht="20.100000000000001" customHeight="1" x14ac:dyDescent="0.4">
      <c r="A104" s="100">
        <v>5</v>
      </c>
      <c r="B104" s="22">
        <v>137</v>
      </c>
      <c r="C104" s="103" t="s">
        <v>385</v>
      </c>
      <c r="D104" s="101">
        <v>1975</v>
      </c>
      <c r="E104" s="101"/>
      <c r="F104" s="101" t="s">
        <v>30</v>
      </c>
      <c r="G104" s="104" t="s">
        <v>386</v>
      </c>
      <c r="H104" s="101">
        <f t="shared" si="2"/>
        <v>56</v>
      </c>
      <c r="I104" s="47">
        <v>5</v>
      </c>
    </row>
    <row r="105" spans="1:9" ht="20.100000000000001" customHeight="1" x14ac:dyDescent="0.4">
      <c r="A105" s="100">
        <v>6</v>
      </c>
      <c r="B105" s="22">
        <v>136</v>
      </c>
      <c r="C105" s="103" t="s">
        <v>387</v>
      </c>
      <c r="D105" s="101">
        <v>1965</v>
      </c>
      <c r="E105" s="101"/>
      <c r="F105" s="101" t="s">
        <v>32</v>
      </c>
      <c r="G105" s="104" t="s">
        <v>388</v>
      </c>
      <c r="H105" s="101">
        <f t="shared" si="2"/>
        <v>55</v>
      </c>
      <c r="I105" s="47">
        <v>5</v>
      </c>
    </row>
    <row r="106" spans="1:9" ht="20.100000000000001" customHeight="1" x14ac:dyDescent="0.4">
      <c r="A106" s="100">
        <v>7</v>
      </c>
      <c r="B106" s="22">
        <v>144</v>
      </c>
      <c r="C106" s="103" t="s">
        <v>145</v>
      </c>
      <c r="D106" s="101">
        <v>1989</v>
      </c>
      <c r="E106" s="101"/>
      <c r="F106" s="101" t="s">
        <v>216</v>
      </c>
      <c r="G106" s="104" t="s">
        <v>389</v>
      </c>
      <c r="H106" s="101">
        <f t="shared" si="2"/>
        <v>54</v>
      </c>
      <c r="I106" s="47">
        <v>5</v>
      </c>
    </row>
    <row r="107" spans="1:9" ht="20.100000000000001" customHeight="1" x14ac:dyDescent="0.4">
      <c r="A107" s="100">
        <v>8</v>
      </c>
      <c r="B107" s="22">
        <v>134</v>
      </c>
      <c r="C107" s="103" t="s">
        <v>390</v>
      </c>
      <c r="D107" s="101">
        <v>1969</v>
      </c>
      <c r="E107" s="101"/>
      <c r="F107" s="101" t="s">
        <v>40</v>
      </c>
      <c r="G107" s="104" t="s">
        <v>391</v>
      </c>
      <c r="H107" s="101">
        <f t="shared" si="2"/>
        <v>53</v>
      </c>
      <c r="I107" s="47">
        <v>5</v>
      </c>
    </row>
    <row r="108" spans="1:9" ht="20.100000000000001" customHeight="1" x14ac:dyDescent="0.4">
      <c r="A108" s="100">
        <v>9</v>
      </c>
      <c r="B108" s="22">
        <v>160</v>
      </c>
      <c r="C108" s="103" t="s">
        <v>86</v>
      </c>
      <c r="D108" s="101">
        <v>1966</v>
      </c>
      <c r="E108" s="101"/>
      <c r="F108" s="101" t="s">
        <v>32</v>
      </c>
      <c r="G108" s="104" t="s">
        <v>392</v>
      </c>
      <c r="H108" s="101">
        <f t="shared" si="2"/>
        <v>52</v>
      </c>
      <c r="I108" s="47">
        <v>5</v>
      </c>
    </row>
    <row r="109" spans="1:9" ht="20.100000000000001" customHeight="1" x14ac:dyDescent="0.4">
      <c r="A109" s="100">
        <v>10</v>
      </c>
      <c r="B109" s="22">
        <v>142</v>
      </c>
      <c r="C109" s="103" t="s">
        <v>393</v>
      </c>
      <c r="D109" s="101">
        <v>1976</v>
      </c>
      <c r="E109" s="101"/>
      <c r="F109" s="101" t="s">
        <v>31</v>
      </c>
      <c r="G109" s="104" t="s">
        <v>394</v>
      </c>
      <c r="H109" s="101">
        <f t="shared" si="2"/>
        <v>51</v>
      </c>
      <c r="I109" s="47">
        <v>5</v>
      </c>
    </row>
    <row r="110" spans="1:9" ht="20.100000000000001" customHeight="1" x14ac:dyDescent="0.4">
      <c r="A110" s="100">
        <v>11</v>
      </c>
      <c r="B110" s="22">
        <v>133</v>
      </c>
      <c r="C110" s="103" t="s">
        <v>395</v>
      </c>
      <c r="D110" s="101">
        <v>1965</v>
      </c>
      <c r="E110" s="101"/>
      <c r="F110" s="101" t="s">
        <v>32</v>
      </c>
      <c r="G110" s="104" t="s">
        <v>396</v>
      </c>
      <c r="H110" s="101">
        <f t="shared" si="2"/>
        <v>50</v>
      </c>
      <c r="I110" s="47">
        <v>5</v>
      </c>
    </row>
    <row r="111" spans="1:9" ht="20.100000000000001" customHeight="1" x14ac:dyDescent="0.4">
      <c r="A111" s="100">
        <v>12</v>
      </c>
      <c r="B111" s="22">
        <v>143</v>
      </c>
      <c r="C111" s="103" t="s">
        <v>397</v>
      </c>
      <c r="D111" s="101">
        <v>1981</v>
      </c>
      <c r="E111" s="101"/>
      <c r="F111" s="101" t="s">
        <v>108</v>
      </c>
      <c r="G111" s="104" t="s">
        <v>398</v>
      </c>
      <c r="H111" s="101">
        <f t="shared" si="2"/>
        <v>49</v>
      </c>
      <c r="I111" s="47">
        <v>5</v>
      </c>
    </row>
    <row r="112" spans="1:9" ht="20.100000000000001" customHeight="1" x14ac:dyDescent="0.4">
      <c r="A112" s="100">
        <v>13</v>
      </c>
      <c r="B112" s="22">
        <v>150</v>
      </c>
      <c r="C112" s="103" t="s">
        <v>399</v>
      </c>
      <c r="D112" s="101">
        <v>1962</v>
      </c>
      <c r="E112" s="101"/>
      <c r="F112" s="101" t="s">
        <v>32</v>
      </c>
      <c r="G112" s="104" t="s">
        <v>400</v>
      </c>
      <c r="H112" s="101">
        <f t="shared" si="2"/>
        <v>48</v>
      </c>
      <c r="I112" s="47">
        <v>5</v>
      </c>
    </row>
    <row r="113" spans="1:9" ht="20.100000000000001" customHeight="1" x14ac:dyDescent="0.4">
      <c r="A113" s="100">
        <v>14</v>
      </c>
      <c r="B113" s="22">
        <v>148</v>
      </c>
      <c r="C113" s="103" t="s">
        <v>401</v>
      </c>
      <c r="D113" s="101">
        <v>1964</v>
      </c>
      <c r="E113" s="101"/>
      <c r="F113" s="101" t="s">
        <v>31</v>
      </c>
      <c r="G113" s="104" t="s">
        <v>402</v>
      </c>
      <c r="H113" s="101">
        <f t="shared" si="2"/>
        <v>47</v>
      </c>
      <c r="I113" s="47">
        <v>5</v>
      </c>
    </row>
    <row r="114" spans="1:9" ht="20.100000000000001" customHeight="1" x14ac:dyDescent="0.4">
      <c r="A114" s="100">
        <v>15</v>
      </c>
      <c r="B114" s="22">
        <v>30</v>
      </c>
      <c r="C114" s="103" t="s">
        <v>403</v>
      </c>
      <c r="D114" s="101">
        <v>1972</v>
      </c>
      <c r="E114" s="101"/>
      <c r="F114" s="101" t="s">
        <v>31</v>
      </c>
      <c r="G114" s="104" t="s">
        <v>404</v>
      </c>
      <c r="H114" s="101">
        <f t="shared" si="2"/>
        <v>46</v>
      </c>
      <c r="I114" s="47">
        <v>5</v>
      </c>
    </row>
    <row r="115" spans="1:9" ht="20.100000000000001" customHeight="1" x14ac:dyDescent="0.4">
      <c r="A115" s="100">
        <v>16</v>
      </c>
      <c r="B115" s="22">
        <v>139</v>
      </c>
      <c r="C115" s="103" t="s">
        <v>405</v>
      </c>
      <c r="D115" s="101">
        <v>1947</v>
      </c>
      <c r="E115" s="101"/>
      <c r="F115" s="101" t="s">
        <v>31</v>
      </c>
      <c r="G115" s="104" t="s">
        <v>406</v>
      </c>
      <c r="H115" s="101">
        <f t="shared" si="2"/>
        <v>45</v>
      </c>
      <c r="I115" s="47">
        <v>5</v>
      </c>
    </row>
    <row r="116" spans="1:9" ht="20.100000000000001" customHeight="1" x14ac:dyDescent="0.4">
      <c r="A116" s="100">
        <v>17</v>
      </c>
      <c r="B116" s="22">
        <v>147</v>
      </c>
      <c r="C116" s="103" t="s">
        <v>407</v>
      </c>
      <c r="D116" s="101">
        <v>1974</v>
      </c>
      <c r="E116" s="101"/>
      <c r="F116" s="101" t="s">
        <v>30</v>
      </c>
      <c r="G116" s="104" t="s">
        <v>408</v>
      </c>
      <c r="H116" s="101">
        <f t="shared" si="2"/>
        <v>44</v>
      </c>
      <c r="I116" s="47">
        <v>5</v>
      </c>
    </row>
    <row r="117" spans="1:9" ht="20.100000000000001" customHeight="1" thickBot="1" x14ac:dyDescent="0.45">
      <c r="A117" s="32">
        <v>18</v>
      </c>
      <c r="B117" s="59">
        <v>140</v>
      </c>
      <c r="C117" s="28" t="s">
        <v>409</v>
      </c>
      <c r="D117" s="23">
        <v>1948</v>
      </c>
      <c r="E117" s="23"/>
      <c r="F117" s="23" t="s">
        <v>34</v>
      </c>
      <c r="G117" s="87" t="s">
        <v>410</v>
      </c>
      <c r="H117" s="23">
        <f t="shared" si="2"/>
        <v>43</v>
      </c>
      <c r="I117" s="49">
        <v>5</v>
      </c>
    </row>
    <row r="118" spans="1:9" ht="18" customHeight="1" x14ac:dyDescent="0.4">
      <c r="A118" s="35"/>
      <c r="B118" s="36"/>
      <c r="C118" s="40"/>
      <c r="D118" s="36"/>
      <c r="E118" s="36"/>
      <c r="F118" s="19"/>
      <c r="G118" s="37"/>
      <c r="H118" s="41"/>
      <c r="I118" s="5"/>
    </row>
    <row r="119" spans="1:9" ht="13.8" thickBot="1" x14ac:dyDescent="0.3"/>
    <row r="120" spans="1:9" ht="33.75" customHeight="1" thickTop="1" thickBot="1" x14ac:dyDescent="0.3">
      <c r="A120" s="6"/>
      <c r="B120" s="115" t="s">
        <v>12</v>
      </c>
      <c r="C120" s="115"/>
      <c r="D120" s="116"/>
      <c r="E120" s="117" t="s">
        <v>8</v>
      </c>
      <c r="F120" s="118"/>
      <c r="G120" s="118"/>
      <c r="H120" s="119"/>
      <c r="I120" s="6"/>
    </row>
    <row r="121" spans="1:9" ht="14.4" thickTop="1" thickBot="1" x14ac:dyDescent="0.3">
      <c r="A121" s="1"/>
      <c r="B121" s="2"/>
      <c r="C121" s="2"/>
      <c r="D121" s="2"/>
      <c r="E121" s="3"/>
      <c r="F121" s="4"/>
      <c r="G121" s="5"/>
    </row>
    <row r="122" spans="1:9" ht="31.8" thickBot="1" x14ac:dyDescent="0.3">
      <c r="A122" s="46" t="s">
        <v>11</v>
      </c>
      <c r="B122" s="44" t="s">
        <v>3</v>
      </c>
      <c r="C122" s="20" t="s">
        <v>1</v>
      </c>
      <c r="D122" s="27" t="s">
        <v>4</v>
      </c>
      <c r="E122" s="20" t="s">
        <v>6</v>
      </c>
      <c r="F122" s="20" t="s">
        <v>0</v>
      </c>
      <c r="G122" s="20" t="s">
        <v>2</v>
      </c>
      <c r="H122" s="20" t="s">
        <v>16</v>
      </c>
      <c r="I122" s="21" t="s">
        <v>13</v>
      </c>
    </row>
    <row r="123" spans="1:9" ht="16.8" thickBot="1" x14ac:dyDescent="0.3">
      <c r="A123" s="60" t="s">
        <v>41</v>
      </c>
      <c r="B123" s="61"/>
      <c r="C123" s="62"/>
      <c r="D123" s="63"/>
      <c r="E123" s="62"/>
      <c r="F123" s="62"/>
      <c r="G123" s="62"/>
      <c r="H123" s="62"/>
      <c r="I123" s="62"/>
    </row>
    <row r="124" spans="1:9" ht="20.100000000000001" customHeight="1" x14ac:dyDescent="0.4">
      <c r="A124" s="78">
        <v>1</v>
      </c>
      <c r="B124" s="80">
        <v>92</v>
      </c>
      <c r="C124" s="34" t="s">
        <v>289</v>
      </c>
      <c r="D124" s="33">
        <v>1985</v>
      </c>
      <c r="E124" s="33"/>
      <c r="F124" s="33" t="s">
        <v>31</v>
      </c>
      <c r="G124" s="86" t="s">
        <v>290</v>
      </c>
      <c r="H124" s="33">
        <v>120</v>
      </c>
      <c r="I124" s="79">
        <v>10</v>
      </c>
    </row>
    <row r="125" spans="1:9" ht="20.100000000000001" customHeight="1" x14ac:dyDescent="0.4">
      <c r="A125" s="100">
        <v>2</v>
      </c>
      <c r="B125" s="22">
        <v>91</v>
      </c>
      <c r="C125" s="103" t="s">
        <v>44</v>
      </c>
      <c r="D125" s="101">
        <v>1967</v>
      </c>
      <c r="E125" s="101"/>
      <c r="F125" s="101" t="s">
        <v>31</v>
      </c>
      <c r="G125" s="104" t="s">
        <v>291</v>
      </c>
      <c r="H125" s="101">
        <f>H124-1.5</f>
        <v>118.5</v>
      </c>
      <c r="I125" s="47">
        <v>10</v>
      </c>
    </row>
    <row r="126" spans="1:9" ht="20.100000000000001" customHeight="1" x14ac:dyDescent="0.4">
      <c r="A126" s="100">
        <v>3</v>
      </c>
      <c r="B126" s="22">
        <v>85</v>
      </c>
      <c r="C126" s="103" t="s">
        <v>292</v>
      </c>
      <c r="D126" s="101">
        <v>1972</v>
      </c>
      <c r="E126" s="101"/>
      <c r="F126" s="101" t="s">
        <v>31</v>
      </c>
      <c r="G126" s="104" t="s">
        <v>293</v>
      </c>
      <c r="H126" s="101">
        <f t="shared" ref="H126:H132" si="3">H125-1.5</f>
        <v>117</v>
      </c>
      <c r="I126" s="47">
        <v>10</v>
      </c>
    </row>
    <row r="127" spans="1:9" ht="20.100000000000001" customHeight="1" x14ac:dyDescent="0.4">
      <c r="A127" s="100">
        <v>4</v>
      </c>
      <c r="B127" s="22">
        <v>93</v>
      </c>
      <c r="C127" s="103" t="s">
        <v>294</v>
      </c>
      <c r="D127" s="101">
        <v>1976</v>
      </c>
      <c r="E127" s="101"/>
      <c r="F127" s="101" t="s">
        <v>33</v>
      </c>
      <c r="G127" s="104" t="s">
        <v>295</v>
      </c>
      <c r="H127" s="101">
        <f t="shared" si="3"/>
        <v>115.5</v>
      </c>
      <c r="I127" s="47">
        <v>10</v>
      </c>
    </row>
    <row r="128" spans="1:9" ht="20.100000000000001" customHeight="1" x14ac:dyDescent="0.4">
      <c r="A128" s="100">
        <v>5</v>
      </c>
      <c r="B128" s="22">
        <v>87</v>
      </c>
      <c r="C128" s="103" t="s">
        <v>296</v>
      </c>
      <c r="D128" s="101">
        <v>1964</v>
      </c>
      <c r="E128" s="101"/>
      <c r="F128" s="101" t="s">
        <v>31</v>
      </c>
      <c r="G128" s="104" t="s">
        <v>297</v>
      </c>
      <c r="H128" s="101">
        <f t="shared" si="3"/>
        <v>114</v>
      </c>
      <c r="I128" s="47">
        <v>10</v>
      </c>
    </row>
    <row r="129" spans="1:9" ht="20.100000000000001" customHeight="1" x14ac:dyDescent="0.4">
      <c r="A129" s="100">
        <v>6</v>
      </c>
      <c r="B129" s="22">
        <v>84</v>
      </c>
      <c r="C129" s="103" t="s">
        <v>298</v>
      </c>
      <c r="D129" s="101">
        <v>1949</v>
      </c>
      <c r="E129" s="101"/>
      <c r="F129" s="101" t="s">
        <v>31</v>
      </c>
      <c r="G129" s="104" t="s">
        <v>299</v>
      </c>
      <c r="H129" s="101">
        <f t="shared" si="3"/>
        <v>112.5</v>
      </c>
      <c r="I129" s="47">
        <v>10</v>
      </c>
    </row>
    <row r="130" spans="1:9" ht="20.100000000000001" customHeight="1" x14ac:dyDescent="0.4">
      <c r="A130" s="100">
        <v>7</v>
      </c>
      <c r="B130" s="22">
        <v>86</v>
      </c>
      <c r="C130" s="103" t="s">
        <v>49</v>
      </c>
      <c r="D130" s="101">
        <v>1961</v>
      </c>
      <c r="E130" s="101"/>
      <c r="F130" s="101" t="s">
        <v>33</v>
      </c>
      <c r="G130" s="104" t="s">
        <v>300</v>
      </c>
      <c r="H130" s="101">
        <f t="shared" si="3"/>
        <v>111</v>
      </c>
      <c r="I130" s="47">
        <v>10</v>
      </c>
    </row>
    <row r="131" spans="1:9" ht="20.100000000000001" customHeight="1" x14ac:dyDescent="0.4">
      <c r="A131" s="100">
        <v>8</v>
      </c>
      <c r="B131" s="22">
        <v>88</v>
      </c>
      <c r="C131" s="103" t="s">
        <v>301</v>
      </c>
      <c r="D131" s="101">
        <v>1977</v>
      </c>
      <c r="E131" s="101"/>
      <c r="F131" s="101" t="s">
        <v>31</v>
      </c>
      <c r="G131" s="104" t="s">
        <v>302</v>
      </c>
      <c r="H131" s="101">
        <f t="shared" si="3"/>
        <v>109.5</v>
      </c>
      <c r="I131" s="47">
        <v>10</v>
      </c>
    </row>
    <row r="132" spans="1:9" ht="20.100000000000001" customHeight="1" thickBot="1" x14ac:dyDescent="0.45">
      <c r="A132" s="100">
        <v>9</v>
      </c>
      <c r="B132" s="22">
        <v>90</v>
      </c>
      <c r="C132" s="103" t="s">
        <v>303</v>
      </c>
      <c r="D132" s="101">
        <v>1948</v>
      </c>
      <c r="E132" s="101"/>
      <c r="F132" s="101" t="s">
        <v>33</v>
      </c>
      <c r="G132" s="104" t="s">
        <v>304</v>
      </c>
      <c r="H132" s="101">
        <f t="shared" si="3"/>
        <v>108</v>
      </c>
      <c r="I132" s="47">
        <v>10</v>
      </c>
    </row>
    <row r="133" spans="1:9" ht="18" customHeight="1" thickBot="1" x14ac:dyDescent="0.45">
      <c r="A133" s="54" t="s">
        <v>42</v>
      </c>
      <c r="B133" s="55"/>
      <c r="C133" s="56"/>
      <c r="D133" s="57"/>
      <c r="E133" s="57"/>
      <c r="F133" s="55"/>
      <c r="G133" s="58"/>
      <c r="H133" s="55"/>
      <c r="I133" s="55"/>
    </row>
    <row r="134" spans="1:9" ht="20.100000000000001" customHeight="1" x14ac:dyDescent="0.4">
      <c r="A134" s="78">
        <v>1</v>
      </c>
      <c r="B134" s="80">
        <v>100</v>
      </c>
      <c r="C134" s="34" t="s">
        <v>87</v>
      </c>
      <c r="D134" s="33">
        <v>2003</v>
      </c>
      <c r="E134" s="33"/>
      <c r="F134" s="33" t="s">
        <v>305</v>
      </c>
      <c r="G134" s="86" t="s">
        <v>306</v>
      </c>
      <c r="H134" s="33">
        <v>120</v>
      </c>
      <c r="I134" s="79">
        <v>10</v>
      </c>
    </row>
    <row r="135" spans="1:9" ht="20.100000000000001" customHeight="1" x14ac:dyDescent="0.4">
      <c r="A135" s="100">
        <v>2</v>
      </c>
      <c r="B135" s="22">
        <v>103</v>
      </c>
      <c r="C135" s="103" t="s">
        <v>307</v>
      </c>
      <c r="D135" s="101">
        <v>2002</v>
      </c>
      <c r="E135" s="101"/>
      <c r="F135" s="101" t="s">
        <v>32</v>
      </c>
      <c r="G135" s="104" t="s">
        <v>308</v>
      </c>
      <c r="H135" s="101">
        <f>H134-1.5</f>
        <v>118.5</v>
      </c>
      <c r="I135" s="47">
        <v>10</v>
      </c>
    </row>
    <row r="136" spans="1:9" ht="20.100000000000001" customHeight="1" x14ac:dyDescent="0.4">
      <c r="A136" s="100">
        <v>3</v>
      </c>
      <c r="B136" s="22">
        <v>89</v>
      </c>
      <c r="C136" s="103" t="s">
        <v>309</v>
      </c>
      <c r="D136" s="101">
        <v>1969</v>
      </c>
      <c r="E136" s="101"/>
      <c r="F136" s="101" t="s">
        <v>33</v>
      </c>
      <c r="G136" s="104" t="s">
        <v>310</v>
      </c>
      <c r="H136" s="101">
        <f t="shared" ref="H136:H145" si="4">H135-1.5</f>
        <v>117</v>
      </c>
      <c r="I136" s="47">
        <v>10</v>
      </c>
    </row>
    <row r="137" spans="1:9" ht="20.100000000000001" customHeight="1" x14ac:dyDescent="0.4">
      <c r="A137" s="100">
        <v>4</v>
      </c>
      <c r="B137" s="22">
        <v>95</v>
      </c>
      <c r="C137" s="103" t="s">
        <v>311</v>
      </c>
      <c r="D137" s="101">
        <v>1985</v>
      </c>
      <c r="E137" s="101"/>
      <c r="F137" s="101" t="s">
        <v>39</v>
      </c>
      <c r="G137" s="104" t="s">
        <v>312</v>
      </c>
      <c r="H137" s="101">
        <f t="shared" si="4"/>
        <v>115.5</v>
      </c>
      <c r="I137" s="47">
        <v>10</v>
      </c>
    </row>
    <row r="138" spans="1:9" ht="20.100000000000001" customHeight="1" x14ac:dyDescent="0.4">
      <c r="A138" s="100">
        <v>5</v>
      </c>
      <c r="B138" s="22">
        <v>96</v>
      </c>
      <c r="C138" s="103" t="s">
        <v>316</v>
      </c>
      <c r="D138" s="101">
        <v>1974</v>
      </c>
      <c r="E138" s="101"/>
      <c r="F138" s="101" t="s">
        <v>32</v>
      </c>
      <c r="G138" s="104" t="s">
        <v>317</v>
      </c>
      <c r="H138" s="101">
        <f t="shared" si="4"/>
        <v>114</v>
      </c>
      <c r="I138" s="47">
        <v>10</v>
      </c>
    </row>
    <row r="139" spans="1:9" ht="20.100000000000001" customHeight="1" x14ac:dyDescent="0.4">
      <c r="A139" s="100">
        <v>6</v>
      </c>
      <c r="B139" s="22">
        <v>99</v>
      </c>
      <c r="C139" s="103" t="s">
        <v>65</v>
      </c>
      <c r="D139" s="101">
        <v>1956</v>
      </c>
      <c r="E139" s="101"/>
      <c r="F139" s="101" t="s">
        <v>32</v>
      </c>
      <c r="G139" s="104" t="s">
        <v>318</v>
      </c>
      <c r="H139" s="101">
        <f t="shared" si="4"/>
        <v>112.5</v>
      </c>
      <c r="I139" s="47">
        <v>10</v>
      </c>
    </row>
    <row r="140" spans="1:9" ht="20.100000000000001" customHeight="1" x14ac:dyDescent="0.4">
      <c r="A140" s="100">
        <v>7</v>
      </c>
      <c r="B140" s="22">
        <v>105</v>
      </c>
      <c r="C140" s="103" t="s">
        <v>319</v>
      </c>
      <c r="D140" s="101">
        <v>1958</v>
      </c>
      <c r="E140" s="101"/>
      <c r="F140" s="101" t="s">
        <v>31</v>
      </c>
      <c r="G140" s="104" t="s">
        <v>320</v>
      </c>
      <c r="H140" s="101">
        <f t="shared" si="4"/>
        <v>111</v>
      </c>
      <c r="I140" s="47">
        <v>10</v>
      </c>
    </row>
    <row r="141" spans="1:9" ht="20.100000000000001" customHeight="1" x14ac:dyDescent="0.4">
      <c r="A141" s="100">
        <v>8</v>
      </c>
      <c r="B141" s="22">
        <v>101</v>
      </c>
      <c r="C141" s="103" t="s">
        <v>43</v>
      </c>
      <c r="D141" s="101">
        <v>1956</v>
      </c>
      <c r="E141" s="101"/>
      <c r="F141" s="101" t="s">
        <v>31</v>
      </c>
      <c r="G141" s="104" t="s">
        <v>321</v>
      </c>
      <c r="H141" s="101">
        <f t="shared" si="4"/>
        <v>109.5</v>
      </c>
      <c r="I141" s="47">
        <v>10</v>
      </c>
    </row>
    <row r="142" spans="1:9" ht="20.100000000000001" customHeight="1" x14ac:dyDescent="0.4">
      <c r="A142" s="100">
        <v>9</v>
      </c>
      <c r="B142" s="22">
        <v>98</v>
      </c>
      <c r="C142" s="103" t="s">
        <v>322</v>
      </c>
      <c r="D142" s="101">
        <v>1962</v>
      </c>
      <c r="E142" s="101"/>
      <c r="F142" s="101" t="s">
        <v>31</v>
      </c>
      <c r="G142" s="104" t="s">
        <v>323</v>
      </c>
      <c r="H142" s="101">
        <f t="shared" si="4"/>
        <v>108</v>
      </c>
      <c r="I142" s="47">
        <v>10</v>
      </c>
    </row>
    <row r="143" spans="1:9" ht="20.100000000000001" customHeight="1" x14ac:dyDescent="0.4">
      <c r="A143" s="100">
        <v>10</v>
      </c>
      <c r="B143" s="22">
        <v>102</v>
      </c>
      <c r="C143" s="103" t="s">
        <v>324</v>
      </c>
      <c r="D143" s="101">
        <v>1957</v>
      </c>
      <c r="E143" s="101"/>
      <c r="F143" s="101" t="s">
        <v>39</v>
      </c>
      <c r="G143" s="104" t="s">
        <v>325</v>
      </c>
      <c r="H143" s="101">
        <f t="shared" si="4"/>
        <v>106.5</v>
      </c>
      <c r="I143" s="47">
        <v>10</v>
      </c>
    </row>
    <row r="144" spans="1:9" ht="20.100000000000001" customHeight="1" x14ac:dyDescent="0.4">
      <c r="A144" s="100">
        <v>11</v>
      </c>
      <c r="B144" s="22">
        <v>97</v>
      </c>
      <c r="C144" s="103" t="s">
        <v>326</v>
      </c>
      <c r="D144" s="101">
        <v>1947</v>
      </c>
      <c r="E144" s="101"/>
      <c r="F144" s="101" t="s">
        <v>31</v>
      </c>
      <c r="G144" s="104" t="s">
        <v>327</v>
      </c>
      <c r="H144" s="101">
        <f t="shared" si="4"/>
        <v>105</v>
      </c>
      <c r="I144" s="47">
        <v>10</v>
      </c>
    </row>
    <row r="145" spans="1:9" ht="20.100000000000001" customHeight="1" x14ac:dyDescent="0.4">
      <c r="A145" s="100">
        <v>12</v>
      </c>
      <c r="B145" s="22">
        <v>94</v>
      </c>
      <c r="C145" s="103" t="s">
        <v>328</v>
      </c>
      <c r="D145" s="101">
        <v>1968</v>
      </c>
      <c r="E145" s="101"/>
      <c r="F145" s="101" t="s">
        <v>39</v>
      </c>
      <c r="G145" s="104" t="s">
        <v>329</v>
      </c>
      <c r="H145" s="101">
        <f t="shared" si="4"/>
        <v>103.5</v>
      </c>
      <c r="I145" s="47">
        <v>10</v>
      </c>
    </row>
    <row r="146" spans="1:9" ht="20.100000000000001" customHeight="1" thickBot="1" x14ac:dyDescent="0.45">
      <c r="A146" s="110" t="s">
        <v>92</v>
      </c>
      <c r="B146" s="111">
        <v>104</v>
      </c>
      <c r="C146" s="112" t="s">
        <v>313</v>
      </c>
      <c r="D146" s="109">
        <v>1955</v>
      </c>
      <c r="E146" s="109"/>
      <c r="F146" s="109" t="s">
        <v>314</v>
      </c>
      <c r="G146" s="113" t="s">
        <v>315</v>
      </c>
      <c r="H146" s="109" t="s">
        <v>92</v>
      </c>
      <c r="I146" s="114">
        <v>10</v>
      </c>
    </row>
    <row r="147" spans="1:9" ht="13.8" thickBot="1" x14ac:dyDescent="0.3"/>
    <row r="148" spans="1:9" ht="33.75" customHeight="1" thickTop="1" thickBot="1" x14ac:dyDescent="0.3">
      <c r="A148" s="6"/>
      <c r="B148" s="115" t="s">
        <v>12</v>
      </c>
      <c r="C148" s="115"/>
      <c r="D148" s="116"/>
      <c r="E148" s="117" t="s">
        <v>9</v>
      </c>
      <c r="F148" s="118"/>
      <c r="G148" s="118"/>
      <c r="H148" s="119"/>
      <c r="I148" s="6"/>
    </row>
    <row r="149" spans="1:9" ht="14.4" thickTop="1" thickBot="1" x14ac:dyDescent="0.3">
      <c r="A149" s="1"/>
      <c r="B149" s="2"/>
      <c r="C149" s="2"/>
      <c r="D149" s="2"/>
      <c r="E149" s="3"/>
      <c r="F149" s="4"/>
      <c r="G149" s="5"/>
    </row>
    <row r="150" spans="1:9" ht="31.8" thickBot="1" x14ac:dyDescent="0.3">
      <c r="A150" s="45" t="s">
        <v>11</v>
      </c>
      <c r="B150" s="26" t="s">
        <v>3</v>
      </c>
      <c r="C150" s="20" t="s">
        <v>1</v>
      </c>
      <c r="D150" s="27" t="s">
        <v>4</v>
      </c>
      <c r="E150" s="20" t="s">
        <v>6</v>
      </c>
      <c r="F150" s="20" t="s">
        <v>0</v>
      </c>
      <c r="G150" s="20" t="s">
        <v>2</v>
      </c>
      <c r="H150" s="20" t="s">
        <v>16</v>
      </c>
      <c r="I150" s="21" t="s">
        <v>13</v>
      </c>
    </row>
    <row r="151" spans="1:9" ht="16.8" thickBot="1" x14ac:dyDescent="0.3">
      <c r="A151" s="60" t="s">
        <v>41</v>
      </c>
      <c r="B151" s="61"/>
      <c r="C151" s="62"/>
      <c r="D151" s="63"/>
      <c r="E151" s="62"/>
      <c r="F151" s="62"/>
      <c r="G151" s="62"/>
      <c r="H151" s="62"/>
      <c r="I151" s="62"/>
    </row>
    <row r="152" spans="1:9" ht="20.100000000000001" customHeight="1" x14ac:dyDescent="0.4">
      <c r="A152" s="78">
        <v>1</v>
      </c>
      <c r="B152" s="80">
        <v>37</v>
      </c>
      <c r="C152" s="34" t="s">
        <v>208</v>
      </c>
      <c r="D152" s="33">
        <v>1991</v>
      </c>
      <c r="E152" s="33"/>
      <c r="F152" s="33" t="s">
        <v>33</v>
      </c>
      <c r="G152" s="86" t="s">
        <v>209</v>
      </c>
      <c r="H152" s="33">
        <v>300</v>
      </c>
      <c r="I152" s="79">
        <v>15</v>
      </c>
    </row>
    <row r="153" spans="1:9" ht="20.100000000000001" customHeight="1" x14ac:dyDescent="0.4">
      <c r="A153" s="100">
        <v>2</v>
      </c>
      <c r="B153" s="22">
        <v>46</v>
      </c>
      <c r="C153" s="103" t="s">
        <v>210</v>
      </c>
      <c r="D153" s="101">
        <v>1973</v>
      </c>
      <c r="E153" s="101"/>
      <c r="F153" s="101" t="s">
        <v>31</v>
      </c>
      <c r="G153" s="104" t="s">
        <v>211</v>
      </c>
      <c r="H153" s="101">
        <f>H152-2</f>
        <v>298</v>
      </c>
      <c r="I153" s="47">
        <v>15</v>
      </c>
    </row>
    <row r="154" spans="1:9" ht="20.100000000000001" customHeight="1" x14ac:dyDescent="0.4">
      <c r="A154" s="100">
        <v>3</v>
      </c>
      <c r="B154" s="22">
        <v>45</v>
      </c>
      <c r="C154" s="103" t="s">
        <v>51</v>
      </c>
      <c r="D154" s="101">
        <v>1982</v>
      </c>
      <c r="E154" s="101"/>
      <c r="F154" s="101" t="s">
        <v>33</v>
      </c>
      <c r="G154" s="104" t="s">
        <v>212</v>
      </c>
      <c r="H154" s="101">
        <f>H153-2</f>
        <v>296</v>
      </c>
      <c r="I154" s="47">
        <v>15</v>
      </c>
    </row>
    <row r="155" spans="1:9" ht="20.100000000000001" customHeight="1" x14ac:dyDescent="0.4">
      <c r="A155" s="100">
        <v>4</v>
      </c>
      <c r="B155" s="22">
        <v>65</v>
      </c>
      <c r="C155" s="103" t="s">
        <v>213</v>
      </c>
      <c r="D155" s="101">
        <v>1972</v>
      </c>
      <c r="E155" s="101"/>
      <c r="F155" s="101" t="s">
        <v>39</v>
      </c>
      <c r="G155" s="104" t="s">
        <v>214</v>
      </c>
      <c r="H155" s="101">
        <f t="shared" ref="H155:H182" si="5">H154-2</f>
        <v>294</v>
      </c>
      <c r="I155" s="47">
        <v>15</v>
      </c>
    </row>
    <row r="156" spans="1:9" ht="20.100000000000001" customHeight="1" x14ac:dyDescent="0.4">
      <c r="A156" s="100">
        <v>5</v>
      </c>
      <c r="B156" s="22">
        <v>44</v>
      </c>
      <c r="C156" s="103" t="s">
        <v>215</v>
      </c>
      <c r="D156" s="101">
        <v>1962</v>
      </c>
      <c r="E156" s="101"/>
      <c r="F156" s="101" t="s">
        <v>216</v>
      </c>
      <c r="G156" s="104" t="s">
        <v>217</v>
      </c>
      <c r="H156" s="101">
        <f t="shared" si="5"/>
        <v>292</v>
      </c>
      <c r="I156" s="47">
        <v>15</v>
      </c>
    </row>
    <row r="157" spans="1:9" ht="20.100000000000001" customHeight="1" x14ac:dyDescent="0.4">
      <c r="A157" s="100">
        <v>6</v>
      </c>
      <c r="B157" s="22">
        <v>51</v>
      </c>
      <c r="C157" s="103" t="s">
        <v>218</v>
      </c>
      <c r="D157" s="101">
        <v>1960</v>
      </c>
      <c r="E157" s="101"/>
      <c r="F157" s="101" t="s">
        <v>31</v>
      </c>
      <c r="G157" s="104" t="s">
        <v>219</v>
      </c>
      <c r="H157" s="101">
        <f t="shared" si="5"/>
        <v>290</v>
      </c>
      <c r="I157" s="47">
        <v>15</v>
      </c>
    </row>
    <row r="158" spans="1:9" ht="20.100000000000001" customHeight="1" x14ac:dyDescent="0.4">
      <c r="A158" s="100">
        <v>7</v>
      </c>
      <c r="B158" s="22">
        <v>61</v>
      </c>
      <c r="C158" s="103" t="s">
        <v>63</v>
      </c>
      <c r="D158" s="101">
        <v>1952</v>
      </c>
      <c r="E158" s="101"/>
      <c r="F158" s="101" t="s">
        <v>33</v>
      </c>
      <c r="G158" s="104" t="s">
        <v>220</v>
      </c>
      <c r="H158" s="101">
        <f t="shared" si="5"/>
        <v>288</v>
      </c>
      <c r="I158" s="47">
        <v>15</v>
      </c>
    </row>
    <row r="159" spans="1:9" ht="20.100000000000001" customHeight="1" x14ac:dyDescent="0.4">
      <c r="A159" s="100">
        <v>8</v>
      </c>
      <c r="B159" s="22">
        <v>52</v>
      </c>
      <c r="C159" s="103" t="s">
        <v>221</v>
      </c>
      <c r="D159" s="101">
        <v>1958</v>
      </c>
      <c r="E159" s="101"/>
      <c r="F159" s="101" t="s">
        <v>222</v>
      </c>
      <c r="G159" s="104" t="s">
        <v>223</v>
      </c>
      <c r="H159" s="101">
        <f t="shared" si="5"/>
        <v>286</v>
      </c>
      <c r="I159" s="47">
        <v>15</v>
      </c>
    </row>
    <row r="160" spans="1:9" ht="20.100000000000001" customHeight="1" x14ac:dyDescent="0.4">
      <c r="A160" s="100">
        <v>9</v>
      </c>
      <c r="B160" s="22">
        <v>63</v>
      </c>
      <c r="C160" s="103" t="s">
        <v>224</v>
      </c>
      <c r="D160" s="101">
        <v>1964</v>
      </c>
      <c r="E160" s="101"/>
      <c r="F160" s="101" t="s">
        <v>32</v>
      </c>
      <c r="G160" s="104" t="s">
        <v>225</v>
      </c>
      <c r="H160" s="101">
        <f t="shared" si="5"/>
        <v>284</v>
      </c>
      <c r="I160" s="47">
        <v>15</v>
      </c>
    </row>
    <row r="161" spans="1:9" ht="20.100000000000001" customHeight="1" x14ac:dyDescent="0.4">
      <c r="A161" s="100">
        <v>10</v>
      </c>
      <c r="B161" s="22">
        <v>66</v>
      </c>
      <c r="C161" s="103" t="s">
        <v>226</v>
      </c>
      <c r="D161" s="101">
        <v>1959</v>
      </c>
      <c r="E161" s="101"/>
      <c r="F161" s="101" t="s">
        <v>40</v>
      </c>
      <c r="G161" s="104" t="s">
        <v>227</v>
      </c>
      <c r="H161" s="101">
        <f t="shared" si="5"/>
        <v>282</v>
      </c>
      <c r="I161" s="47">
        <v>15</v>
      </c>
    </row>
    <row r="162" spans="1:9" ht="20.100000000000001" customHeight="1" x14ac:dyDescent="0.4">
      <c r="A162" s="100">
        <v>11</v>
      </c>
      <c r="B162" s="22">
        <v>43</v>
      </c>
      <c r="C162" s="103" t="s">
        <v>66</v>
      </c>
      <c r="D162" s="101">
        <v>1955</v>
      </c>
      <c r="E162" s="101"/>
      <c r="F162" s="101" t="s">
        <v>39</v>
      </c>
      <c r="G162" s="104" t="s">
        <v>228</v>
      </c>
      <c r="H162" s="101">
        <f t="shared" si="5"/>
        <v>280</v>
      </c>
      <c r="I162" s="47">
        <v>15</v>
      </c>
    </row>
    <row r="163" spans="1:9" ht="20.100000000000001" customHeight="1" x14ac:dyDescent="0.4">
      <c r="A163" s="100">
        <v>12</v>
      </c>
      <c r="B163" s="22">
        <v>60</v>
      </c>
      <c r="C163" s="103" t="s">
        <v>50</v>
      </c>
      <c r="D163" s="101">
        <v>1978</v>
      </c>
      <c r="E163" s="101"/>
      <c r="F163" s="101" t="s">
        <v>33</v>
      </c>
      <c r="G163" s="104" t="s">
        <v>229</v>
      </c>
      <c r="H163" s="101">
        <f t="shared" si="5"/>
        <v>278</v>
      </c>
      <c r="I163" s="47">
        <v>15</v>
      </c>
    </row>
    <row r="164" spans="1:9" ht="20.100000000000001" customHeight="1" x14ac:dyDescent="0.4">
      <c r="A164" s="100">
        <v>13</v>
      </c>
      <c r="B164" s="22">
        <v>55</v>
      </c>
      <c r="C164" s="103" t="s">
        <v>230</v>
      </c>
      <c r="D164" s="101">
        <v>1971</v>
      </c>
      <c r="E164" s="101"/>
      <c r="F164" s="101" t="s">
        <v>31</v>
      </c>
      <c r="G164" s="104" t="s">
        <v>231</v>
      </c>
      <c r="H164" s="101">
        <f t="shared" si="5"/>
        <v>276</v>
      </c>
      <c r="I164" s="47">
        <v>15</v>
      </c>
    </row>
    <row r="165" spans="1:9" ht="20.100000000000001" customHeight="1" x14ac:dyDescent="0.4">
      <c r="A165" s="100">
        <v>14</v>
      </c>
      <c r="B165" s="22">
        <v>41</v>
      </c>
      <c r="C165" s="103" t="s">
        <v>62</v>
      </c>
      <c r="D165" s="101">
        <v>1948</v>
      </c>
      <c r="E165" s="101"/>
      <c r="F165" s="101" t="s">
        <v>31</v>
      </c>
      <c r="G165" s="104" t="s">
        <v>232</v>
      </c>
      <c r="H165" s="101">
        <f t="shared" si="5"/>
        <v>274</v>
      </c>
      <c r="I165" s="47">
        <v>15</v>
      </c>
    </row>
    <row r="166" spans="1:9" ht="20.100000000000001" customHeight="1" x14ac:dyDescent="0.4">
      <c r="A166" s="100">
        <v>15</v>
      </c>
      <c r="B166" s="22">
        <v>64</v>
      </c>
      <c r="C166" s="103" t="s">
        <v>85</v>
      </c>
      <c r="D166" s="101">
        <v>1990</v>
      </c>
      <c r="E166" s="101"/>
      <c r="F166" s="101" t="s">
        <v>31</v>
      </c>
      <c r="G166" s="104" t="s">
        <v>233</v>
      </c>
      <c r="H166" s="101">
        <f t="shared" si="5"/>
        <v>272</v>
      </c>
      <c r="I166" s="47">
        <v>15</v>
      </c>
    </row>
    <row r="167" spans="1:9" ht="20.100000000000001" customHeight="1" x14ac:dyDescent="0.4">
      <c r="A167" s="100">
        <v>16</v>
      </c>
      <c r="B167" s="22">
        <v>54</v>
      </c>
      <c r="C167" s="103" t="s">
        <v>234</v>
      </c>
      <c r="D167" s="101">
        <v>1951</v>
      </c>
      <c r="E167" s="101"/>
      <c r="F167" s="101" t="s">
        <v>31</v>
      </c>
      <c r="G167" s="104" t="s">
        <v>235</v>
      </c>
      <c r="H167" s="101">
        <f t="shared" si="5"/>
        <v>270</v>
      </c>
      <c r="I167" s="47">
        <v>15</v>
      </c>
    </row>
    <row r="168" spans="1:9" ht="20.100000000000001" customHeight="1" x14ac:dyDescent="0.4">
      <c r="A168" s="100">
        <v>17</v>
      </c>
      <c r="B168" s="22">
        <v>50</v>
      </c>
      <c r="C168" s="103" t="s">
        <v>81</v>
      </c>
      <c r="D168" s="101">
        <v>1960</v>
      </c>
      <c r="E168" s="101"/>
      <c r="F168" s="101" t="s">
        <v>34</v>
      </c>
      <c r="G168" s="104" t="s">
        <v>236</v>
      </c>
      <c r="H168" s="101">
        <f t="shared" si="5"/>
        <v>268</v>
      </c>
      <c r="I168" s="47">
        <v>15</v>
      </c>
    </row>
    <row r="169" spans="1:9" ht="20.100000000000001" customHeight="1" x14ac:dyDescent="0.4">
      <c r="A169" s="100">
        <v>18</v>
      </c>
      <c r="B169" s="22">
        <v>57</v>
      </c>
      <c r="C169" s="103" t="s">
        <v>237</v>
      </c>
      <c r="D169" s="101">
        <v>1962</v>
      </c>
      <c r="E169" s="101"/>
      <c r="F169" s="101" t="s">
        <v>39</v>
      </c>
      <c r="G169" s="104" t="s">
        <v>238</v>
      </c>
      <c r="H169" s="101">
        <f t="shared" si="5"/>
        <v>266</v>
      </c>
      <c r="I169" s="47">
        <v>15</v>
      </c>
    </row>
    <row r="170" spans="1:9" ht="20.100000000000001" customHeight="1" x14ac:dyDescent="0.4">
      <c r="A170" s="100">
        <v>19</v>
      </c>
      <c r="B170" s="22">
        <v>38</v>
      </c>
      <c r="C170" s="103" t="s">
        <v>239</v>
      </c>
      <c r="D170" s="101">
        <v>1969</v>
      </c>
      <c r="E170" s="101"/>
      <c r="F170" s="101" t="s">
        <v>30</v>
      </c>
      <c r="G170" s="104" t="s">
        <v>240</v>
      </c>
      <c r="H170" s="101">
        <f t="shared" si="5"/>
        <v>264</v>
      </c>
      <c r="I170" s="47">
        <v>15</v>
      </c>
    </row>
    <row r="171" spans="1:9" ht="20.100000000000001" customHeight="1" x14ac:dyDescent="0.4">
      <c r="A171" s="100">
        <v>20</v>
      </c>
      <c r="B171" s="22">
        <v>53</v>
      </c>
      <c r="C171" s="103" t="s">
        <v>68</v>
      </c>
      <c r="D171" s="101">
        <v>1962</v>
      </c>
      <c r="E171" s="101"/>
      <c r="F171" s="101" t="s">
        <v>39</v>
      </c>
      <c r="G171" s="104" t="s">
        <v>241</v>
      </c>
      <c r="H171" s="101">
        <f t="shared" si="5"/>
        <v>262</v>
      </c>
      <c r="I171" s="47">
        <v>15</v>
      </c>
    </row>
    <row r="172" spans="1:9" ht="20.100000000000001" customHeight="1" x14ac:dyDescent="0.4">
      <c r="A172" s="100">
        <v>21</v>
      </c>
      <c r="B172" s="22">
        <v>39</v>
      </c>
      <c r="C172" s="103" t="s">
        <v>64</v>
      </c>
      <c r="D172" s="101">
        <v>1965</v>
      </c>
      <c r="E172" s="101"/>
      <c r="F172" s="101" t="s">
        <v>82</v>
      </c>
      <c r="G172" s="104" t="s">
        <v>242</v>
      </c>
      <c r="H172" s="101">
        <f t="shared" si="5"/>
        <v>260</v>
      </c>
      <c r="I172" s="47">
        <v>15</v>
      </c>
    </row>
    <row r="173" spans="1:9" ht="20.100000000000001" customHeight="1" x14ac:dyDescent="0.4">
      <c r="A173" s="100">
        <v>22</v>
      </c>
      <c r="B173" s="22">
        <v>40</v>
      </c>
      <c r="C173" s="103" t="s">
        <v>243</v>
      </c>
      <c r="D173" s="101">
        <v>1975</v>
      </c>
      <c r="E173" s="101"/>
      <c r="F173" s="101" t="s">
        <v>31</v>
      </c>
      <c r="G173" s="104" t="s">
        <v>244</v>
      </c>
      <c r="H173" s="101">
        <f t="shared" si="5"/>
        <v>258</v>
      </c>
      <c r="I173" s="47">
        <v>15</v>
      </c>
    </row>
    <row r="174" spans="1:9" ht="20.100000000000001" customHeight="1" x14ac:dyDescent="0.4">
      <c r="A174" s="100">
        <v>23</v>
      </c>
      <c r="B174" s="22">
        <v>62</v>
      </c>
      <c r="C174" s="103" t="s">
        <v>90</v>
      </c>
      <c r="D174" s="101">
        <v>1964</v>
      </c>
      <c r="E174" s="101"/>
      <c r="F174" s="101" t="s">
        <v>31</v>
      </c>
      <c r="G174" s="104" t="s">
        <v>245</v>
      </c>
      <c r="H174" s="101">
        <f t="shared" si="5"/>
        <v>256</v>
      </c>
      <c r="I174" s="47">
        <v>15</v>
      </c>
    </row>
    <row r="175" spans="1:9" ht="20.100000000000001" customHeight="1" x14ac:dyDescent="0.4">
      <c r="A175" s="100">
        <v>24</v>
      </c>
      <c r="B175" s="22">
        <v>58</v>
      </c>
      <c r="C175" s="103" t="s">
        <v>246</v>
      </c>
      <c r="D175" s="101">
        <v>1971</v>
      </c>
      <c r="E175" s="101"/>
      <c r="F175" s="101" t="s">
        <v>247</v>
      </c>
      <c r="G175" s="104" t="s">
        <v>248</v>
      </c>
      <c r="H175" s="101">
        <f t="shared" si="5"/>
        <v>254</v>
      </c>
      <c r="I175" s="47">
        <v>15</v>
      </c>
    </row>
    <row r="176" spans="1:9" ht="20.100000000000001" customHeight="1" x14ac:dyDescent="0.4">
      <c r="A176" s="100">
        <v>25</v>
      </c>
      <c r="B176" s="22">
        <v>56</v>
      </c>
      <c r="C176" s="103" t="s">
        <v>249</v>
      </c>
      <c r="D176" s="101">
        <v>1956</v>
      </c>
      <c r="E176" s="101"/>
      <c r="F176" s="101" t="s">
        <v>31</v>
      </c>
      <c r="G176" s="104" t="s">
        <v>250</v>
      </c>
      <c r="H176" s="101">
        <f t="shared" si="5"/>
        <v>252</v>
      </c>
      <c r="I176" s="47">
        <v>15</v>
      </c>
    </row>
    <row r="177" spans="1:9" ht="20.100000000000001" customHeight="1" x14ac:dyDescent="0.4">
      <c r="A177" s="31">
        <v>26</v>
      </c>
      <c r="B177" s="24">
        <v>49</v>
      </c>
      <c r="C177" s="25" t="s">
        <v>251</v>
      </c>
      <c r="D177" s="18">
        <v>1959</v>
      </c>
      <c r="E177" s="18"/>
      <c r="F177" s="18" t="s">
        <v>39</v>
      </c>
      <c r="G177" s="85" t="s">
        <v>252</v>
      </c>
      <c r="H177" s="101">
        <f t="shared" si="5"/>
        <v>250</v>
      </c>
      <c r="I177" s="47">
        <v>15</v>
      </c>
    </row>
    <row r="178" spans="1:9" ht="20.100000000000001" customHeight="1" x14ac:dyDescent="0.4">
      <c r="A178" s="31">
        <v>27</v>
      </c>
      <c r="B178" s="24">
        <v>42</v>
      </c>
      <c r="C178" s="25" t="s">
        <v>77</v>
      </c>
      <c r="D178" s="18">
        <v>1948</v>
      </c>
      <c r="E178" s="18"/>
      <c r="F178" s="18" t="s">
        <v>31</v>
      </c>
      <c r="G178" s="85" t="s">
        <v>253</v>
      </c>
      <c r="H178" s="101">
        <f t="shared" si="5"/>
        <v>248</v>
      </c>
      <c r="I178" s="47">
        <v>15</v>
      </c>
    </row>
    <row r="179" spans="1:9" ht="20.100000000000001" customHeight="1" x14ac:dyDescent="0.4">
      <c r="A179" s="31">
        <v>28</v>
      </c>
      <c r="B179" s="24">
        <v>47</v>
      </c>
      <c r="C179" s="25" t="s">
        <v>254</v>
      </c>
      <c r="D179" s="18">
        <v>1953</v>
      </c>
      <c r="E179" s="18"/>
      <c r="F179" s="18" t="s">
        <v>39</v>
      </c>
      <c r="G179" s="85" t="s">
        <v>255</v>
      </c>
      <c r="H179" s="101">
        <f t="shared" si="5"/>
        <v>246</v>
      </c>
      <c r="I179" s="47">
        <v>15</v>
      </c>
    </row>
    <row r="180" spans="1:9" ht="20.100000000000001" customHeight="1" x14ac:dyDescent="0.4">
      <c r="A180" s="31">
        <v>29</v>
      </c>
      <c r="B180" s="24">
        <v>10</v>
      </c>
      <c r="C180" s="25" t="s">
        <v>256</v>
      </c>
      <c r="D180" s="18">
        <v>1948</v>
      </c>
      <c r="E180" s="18"/>
      <c r="F180" s="18" t="s">
        <v>31</v>
      </c>
      <c r="G180" s="85" t="s">
        <v>257</v>
      </c>
      <c r="H180" s="101">
        <f t="shared" si="5"/>
        <v>244</v>
      </c>
      <c r="I180" s="47">
        <v>15</v>
      </c>
    </row>
    <row r="181" spans="1:9" ht="20.100000000000001" customHeight="1" x14ac:dyDescent="0.4">
      <c r="A181" s="31">
        <v>30</v>
      </c>
      <c r="B181" s="24">
        <v>59</v>
      </c>
      <c r="C181" s="25" t="s">
        <v>258</v>
      </c>
      <c r="D181" s="18">
        <v>1943</v>
      </c>
      <c r="E181" s="18"/>
      <c r="F181" s="18" t="s">
        <v>48</v>
      </c>
      <c r="G181" s="85" t="s">
        <v>259</v>
      </c>
      <c r="H181" s="101">
        <f t="shared" si="5"/>
        <v>242</v>
      </c>
      <c r="I181" s="47">
        <v>15</v>
      </c>
    </row>
    <row r="182" spans="1:9" ht="20.100000000000001" customHeight="1" thickBot="1" x14ac:dyDescent="0.45">
      <c r="A182" s="32">
        <v>31</v>
      </c>
      <c r="B182" s="59">
        <v>48</v>
      </c>
      <c r="C182" s="28" t="s">
        <v>76</v>
      </c>
      <c r="D182" s="23">
        <v>1962</v>
      </c>
      <c r="E182" s="23"/>
      <c r="F182" s="23" t="s">
        <v>35</v>
      </c>
      <c r="G182" s="87" t="s">
        <v>260</v>
      </c>
      <c r="H182" s="23">
        <f t="shared" si="5"/>
        <v>240</v>
      </c>
      <c r="I182" s="49">
        <v>15</v>
      </c>
    </row>
    <row r="183" spans="1:9" ht="20.100000000000001" customHeight="1" thickBot="1" x14ac:dyDescent="0.45">
      <c r="A183" s="35" t="s">
        <v>42</v>
      </c>
      <c r="B183" s="36"/>
      <c r="C183" s="70"/>
      <c r="D183" s="72"/>
      <c r="E183" s="72"/>
      <c r="F183" s="71"/>
      <c r="G183" s="73"/>
      <c r="H183" s="36"/>
    </row>
    <row r="184" spans="1:9" ht="20.100000000000001" customHeight="1" x14ac:dyDescent="0.4">
      <c r="A184" s="78">
        <v>1</v>
      </c>
      <c r="B184" s="80">
        <v>72</v>
      </c>
      <c r="C184" s="34" t="s">
        <v>261</v>
      </c>
      <c r="D184" s="33">
        <v>1974</v>
      </c>
      <c r="E184" s="33"/>
      <c r="F184" s="33" t="s">
        <v>31</v>
      </c>
      <c r="G184" s="86" t="s">
        <v>262</v>
      </c>
      <c r="H184" s="33">
        <v>300</v>
      </c>
      <c r="I184" s="79">
        <v>15</v>
      </c>
    </row>
    <row r="185" spans="1:9" ht="20.100000000000001" customHeight="1" x14ac:dyDescent="0.4">
      <c r="A185" s="100">
        <v>2</v>
      </c>
      <c r="B185" s="22">
        <v>76</v>
      </c>
      <c r="C185" s="103" t="s">
        <v>263</v>
      </c>
      <c r="D185" s="101">
        <v>1957</v>
      </c>
      <c r="E185" s="101"/>
      <c r="F185" s="101" t="s">
        <v>30</v>
      </c>
      <c r="G185" s="104" t="s">
        <v>264</v>
      </c>
      <c r="H185" s="18">
        <f>H184-2</f>
        <v>298</v>
      </c>
      <c r="I185" s="47">
        <v>15</v>
      </c>
    </row>
    <row r="186" spans="1:9" ht="20.100000000000001" customHeight="1" x14ac:dyDescent="0.4">
      <c r="A186" s="100">
        <v>3</v>
      </c>
      <c r="B186" s="22">
        <v>69</v>
      </c>
      <c r="C186" s="103" t="s">
        <v>72</v>
      </c>
      <c r="D186" s="101">
        <v>1975</v>
      </c>
      <c r="E186" s="101"/>
      <c r="F186" s="101" t="s">
        <v>31</v>
      </c>
      <c r="G186" s="104" t="s">
        <v>265</v>
      </c>
      <c r="H186" s="101">
        <f t="shared" ref="H186:H200" si="6">H185-2</f>
        <v>296</v>
      </c>
      <c r="I186" s="47">
        <v>15</v>
      </c>
    </row>
    <row r="187" spans="1:9" ht="20.100000000000001" customHeight="1" x14ac:dyDescent="0.4">
      <c r="A187" s="100">
        <v>4</v>
      </c>
      <c r="B187" s="22">
        <v>70</v>
      </c>
      <c r="C187" s="103" t="s">
        <v>266</v>
      </c>
      <c r="D187" s="101">
        <v>1978</v>
      </c>
      <c r="E187" s="101"/>
      <c r="F187" s="101" t="s">
        <v>247</v>
      </c>
      <c r="G187" s="104" t="s">
        <v>267</v>
      </c>
      <c r="H187" s="101">
        <f t="shared" si="6"/>
        <v>294</v>
      </c>
      <c r="I187" s="47">
        <v>15</v>
      </c>
    </row>
    <row r="188" spans="1:9" ht="20.100000000000001" customHeight="1" x14ac:dyDescent="0.4">
      <c r="A188" s="100">
        <v>5</v>
      </c>
      <c r="B188" s="22">
        <v>67</v>
      </c>
      <c r="C188" s="103" t="s">
        <v>54</v>
      </c>
      <c r="D188" s="101">
        <v>1950</v>
      </c>
      <c r="E188" s="101"/>
      <c r="F188" s="101" t="s">
        <v>31</v>
      </c>
      <c r="G188" s="104" t="s">
        <v>268</v>
      </c>
      <c r="H188" s="101">
        <f t="shared" si="6"/>
        <v>292</v>
      </c>
      <c r="I188" s="47">
        <v>15</v>
      </c>
    </row>
    <row r="189" spans="1:9" ht="20.100000000000001" customHeight="1" x14ac:dyDescent="0.4">
      <c r="A189" s="100">
        <v>6</v>
      </c>
      <c r="B189" s="22">
        <v>71</v>
      </c>
      <c r="C189" s="103" t="s">
        <v>269</v>
      </c>
      <c r="D189" s="101">
        <v>1964</v>
      </c>
      <c r="E189" s="101"/>
      <c r="F189" s="101" t="s">
        <v>30</v>
      </c>
      <c r="G189" s="104" t="s">
        <v>270</v>
      </c>
      <c r="H189" s="101">
        <f t="shared" si="6"/>
        <v>290</v>
      </c>
      <c r="I189" s="47">
        <v>15</v>
      </c>
    </row>
    <row r="190" spans="1:9" ht="20.100000000000001" customHeight="1" x14ac:dyDescent="0.4">
      <c r="A190" s="100">
        <v>7</v>
      </c>
      <c r="B190" s="22">
        <v>68</v>
      </c>
      <c r="C190" s="103" t="s">
        <v>271</v>
      </c>
      <c r="D190" s="101">
        <v>1971</v>
      </c>
      <c r="E190" s="101"/>
      <c r="F190" s="101" t="s">
        <v>39</v>
      </c>
      <c r="G190" s="104" t="s">
        <v>272</v>
      </c>
      <c r="H190" s="101">
        <f t="shared" si="6"/>
        <v>288</v>
      </c>
      <c r="I190" s="47">
        <v>15</v>
      </c>
    </row>
    <row r="191" spans="1:9" ht="20.100000000000001" customHeight="1" x14ac:dyDescent="0.4">
      <c r="A191" s="100">
        <v>8</v>
      </c>
      <c r="B191" s="22">
        <v>80</v>
      </c>
      <c r="C191" s="103" t="s">
        <v>273</v>
      </c>
      <c r="D191" s="101">
        <v>1975</v>
      </c>
      <c r="E191" s="101"/>
      <c r="F191" s="101" t="s">
        <v>31</v>
      </c>
      <c r="G191" s="104" t="s">
        <v>274</v>
      </c>
      <c r="H191" s="101">
        <f t="shared" si="6"/>
        <v>286</v>
      </c>
      <c r="I191" s="47">
        <v>15</v>
      </c>
    </row>
    <row r="192" spans="1:9" ht="20.100000000000001" customHeight="1" x14ac:dyDescent="0.4">
      <c r="A192" s="100">
        <v>9</v>
      </c>
      <c r="B192" s="22">
        <v>79</v>
      </c>
      <c r="C192" s="103" t="s">
        <v>275</v>
      </c>
      <c r="D192" s="101">
        <v>1958</v>
      </c>
      <c r="E192" s="101"/>
      <c r="F192" s="101" t="s">
        <v>30</v>
      </c>
      <c r="G192" s="104" t="s">
        <v>276</v>
      </c>
      <c r="H192" s="101">
        <f t="shared" si="6"/>
        <v>284</v>
      </c>
      <c r="I192" s="47">
        <v>15</v>
      </c>
    </row>
    <row r="193" spans="1:9" ht="20.100000000000001" customHeight="1" x14ac:dyDescent="0.4">
      <c r="A193" s="100">
        <v>10</v>
      </c>
      <c r="B193" s="22">
        <v>78</v>
      </c>
      <c r="C193" s="103" t="s">
        <v>277</v>
      </c>
      <c r="D193" s="101">
        <v>1975</v>
      </c>
      <c r="E193" s="101"/>
      <c r="F193" s="101" t="s">
        <v>39</v>
      </c>
      <c r="G193" s="104" t="s">
        <v>278</v>
      </c>
      <c r="H193" s="101">
        <f t="shared" si="6"/>
        <v>282</v>
      </c>
      <c r="I193" s="47">
        <v>15</v>
      </c>
    </row>
    <row r="194" spans="1:9" ht="20.100000000000001" customHeight="1" x14ac:dyDescent="0.4">
      <c r="A194" s="100">
        <v>11</v>
      </c>
      <c r="B194" s="22">
        <v>83</v>
      </c>
      <c r="C194" s="103" t="s">
        <v>73</v>
      </c>
      <c r="D194" s="101">
        <v>1962</v>
      </c>
      <c r="E194" s="101"/>
      <c r="F194" s="101" t="s">
        <v>31</v>
      </c>
      <c r="G194" s="104" t="s">
        <v>279</v>
      </c>
      <c r="H194" s="101">
        <f t="shared" si="6"/>
        <v>280</v>
      </c>
      <c r="I194" s="47">
        <v>15</v>
      </c>
    </row>
    <row r="195" spans="1:9" ht="20.100000000000001" customHeight="1" x14ac:dyDescent="0.4">
      <c r="A195" s="100">
        <v>12</v>
      </c>
      <c r="B195" s="22">
        <v>75</v>
      </c>
      <c r="C195" s="103" t="s">
        <v>79</v>
      </c>
      <c r="D195" s="101">
        <v>1963</v>
      </c>
      <c r="E195" s="101"/>
      <c r="F195" s="101" t="s">
        <v>30</v>
      </c>
      <c r="G195" s="104" t="s">
        <v>280</v>
      </c>
      <c r="H195" s="101">
        <f t="shared" si="6"/>
        <v>278</v>
      </c>
      <c r="I195" s="47">
        <v>15</v>
      </c>
    </row>
    <row r="196" spans="1:9" ht="20.100000000000001" customHeight="1" x14ac:dyDescent="0.4">
      <c r="A196" s="100">
        <v>13</v>
      </c>
      <c r="B196" s="22">
        <v>81</v>
      </c>
      <c r="C196" s="103" t="s">
        <v>74</v>
      </c>
      <c r="D196" s="101">
        <v>1981</v>
      </c>
      <c r="E196" s="101"/>
      <c r="F196" s="101" t="s">
        <v>31</v>
      </c>
      <c r="G196" s="104" t="s">
        <v>281</v>
      </c>
      <c r="H196" s="101">
        <f t="shared" si="6"/>
        <v>276</v>
      </c>
      <c r="I196" s="47">
        <v>15</v>
      </c>
    </row>
    <row r="197" spans="1:9" ht="20.100000000000001" customHeight="1" x14ac:dyDescent="0.4">
      <c r="A197" s="100">
        <v>14</v>
      </c>
      <c r="B197" s="22">
        <v>82</v>
      </c>
      <c r="C197" s="103" t="s">
        <v>282</v>
      </c>
      <c r="D197" s="101">
        <v>1956</v>
      </c>
      <c r="E197" s="101"/>
      <c r="F197" s="101" t="s">
        <v>30</v>
      </c>
      <c r="G197" s="104" t="s">
        <v>283</v>
      </c>
      <c r="H197" s="101">
        <f t="shared" si="6"/>
        <v>274</v>
      </c>
      <c r="I197" s="47">
        <v>15</v>
      </c>
    </row>
    <row r="198" spans="1:9" ht="20.100000000000001" customHeight="1" x14ac:dyDescent="0.4">
      <c r="A198" s="100">
        <v>15</v>
      </c>
      <c r="B198" s="22">
        <v>77</v>
      </c>
      <c r="C198" s="103" t="s">
        <v>284</v>
      </c>
      <c r="D198" s="101">
        <v>1977</v>
      </c>
      <c r="E198" s="101"/>
      <c r="F198" s="101" t="s">
        <v>39</v>
      </c>
      <c r="G198" s="104" t="s">
        <v>285</v>
      </c>
      <c r="H198" s="101">
        <f t="shared" si="6"/>
        <v>272</v>
      </c>
      <c r="I198" s="47">
        <v>15</v>
      </c>
    </row>
    <row r="199" spans="1:9" ht="20.100000000000001" customHeight="1" x14ac:dyDescent="0.4">
      <c r="A199" s="100">
        <v>16</v>
      </c>
      <c r="B199" s="22">
        <v>74</v>
      </c>
      <c r="C199" s="103" t="s">
        <v>286</v>
      </c>
      <c r="D199" s="101">
        <v>1984</v>
      </c>
      <c r="E199" s="101"/>
      <c r="F199" s="101" t="s">
        <v>34</v>
      </c>
      <c r="G199" s="104" t="s">
        <v>287</v>
      </c>
      <c r="H199" s="101">
        <f t="shared" si="6"/>
        <v>270</v>
      </c>
      <c r="I199" s="47">
        <v>15</v>
      </c>
    </row>
    <row r="200" spans="1:9" ht="20.100000000000001" customHeight="1" thickBot="1" x14ac:dyDescent="0.45">
      <c r="A200" s="32">
        <v>17</v>
      </c>
      <c r="B200" s="59">
        <v>73</v>
      </c>
      <c r="C200" s="28" t="s">
        <v>84</v>
      </c>
      <c r="D200" s="23">
        <v>1958</v>
      </c>
      <c r="E200" s="23"/>
      <c r="F200" s="23" t="s">
        <v>31</v>
      </c>
      <c r="G200" s="87" t="s">
        <v>288</v>
      </c>
      <c r="H200" s="109">
        <f t="shared" si="6"/>
        <v>268</v>
      </c>
      <c r="I200" s="49">
        <v>15</v>
      </c>
    </row>
    <row r="201" spans="1:9" ht="13.8" thickBot="1" x14ac:dyDescent="0.3"/>
    <row r="202" spans="1:9" ht="31.5" customHeight="1" thickTop="1" thickBot="1" x14ac:dyDescent="0.3">
      <c r="A202" s="6"/>
      <c r="B202" s="115" t="s">
        <v>12</v>
      </c>
      <c r="C202" s="115"/>
      <c r="D202" s="116"/>
      <c r="E202" s="117" t="s">
        <v>29</v>
      </c>
      <c r="F202" s="118"/>
      <c r="G202" s="118"/>
      <c r="H202" s="119"/>
      <c r="I202" s="6"/>
    </row>
    <row r="203" spans="1:9" ht="14.4" thickTop="1" thickBot="1" x14ac:dyDescent="0.3">
      <c r="A203" s="1"/>
      <c r="B203" s="2"/>
      <c r="C203" s="2"/>
      <c r="D203" s="2"/>
      <c r="E203" s="3"/>
      <c r="F203" s="4"/>
      <c r="G203" s="5"/>
    </row>
    <row r="204" spans="1:9" ht="31.8" thickBot="1" x14ac:dyDescent="0.3">
      <c r="A204" s="29" t="s">
        <v>11</v>
      </c>
      <c r="B204" s="30" t="s">
        <v>3</v>
      </c>
      <c r="C204" s="20" t="s">
        <v>1</v>
      </c>
      <c r="D204" s="27" t="s">
        <v>4</v>
      </c>
      <c r="E204" s="20" t="s">
        <v>6</v>
      </c>
      <c r="F204" s="20" t="s">
        <v>0</v>
      </c>
      <c r="G204" s="20" t="s">
        <v>2</v>
      </c>
      <c r="H204" s="20" t="s">
        <v>16</v>
      </c>
      <c r="I204" s="21" t="s">
        <v>13</v>
      </c>
    </row>
    <row r="205" spans="1:9" ht="16.8" thickBot="1" x14ac:dyDescent="0.3">
      <c r="A205" s="74" t="s">
        <v>41</v>
      </c>
      <c r="B205" s="75"/>
      <c r="C205" s="76"/>
      <c r="D205" s="77"/>
      <c r="E205" s="76"/>
      <c r="F205" s="76"/>
      <c r="G205" s="76"/>
      <c r="H205" s="76"/>
      <c r="I205" s="76"/>
    </row>
    <row r="206" spans="1:9" ht="20.100000000000001" customHeight="1" x14ac:dyDescent="0.4">
      <c r="A206" s="78">
        <v>1</v>
      </c>
      <c r="B206" s="80">
        <v>14</v>
      </c>
      <c r="C206" s="34" t="s">
        <v>151</v>
      </c>
      <c r="D206" s="33">
        <v>1978</v>
      </c>
      <c r="E206" s="33"/>
      <c r="F206" s="33" t="s">
        <v>31</v>
      </c>
      <c r="G206" s="86" t="s">
        <v>152</v>
      </c>
      <c r="H206" s="33">
        <v>450</v>
      </c>
      <c r="I206" s="79">
        <v>20</v>
      </c>
    </row>
    <row r="207" spans="1:9" ht="20.100000000000001" customHeight="1" x14ac:dyDescent="0.4">
      <c r="A207" s="100">
        <v>2</v>
      </c>
      <c r="B207" s="22">
        <v>15</v>
      </c>
      <c r="C207" s="103" t="s">
        <v>80</v>
      </c>
      <c r="D207" s="101">
        <v>1990</v>
      </c>
      <c r="E207" s="101"/>
      <c r="F207" s="101" t="s">
        <v>30</v>
      </c>
      <c r="G207" s="104" t="s">
        <v>153</v>
      </c>
      <c r="H207" s="101">
        <f>H206-10</f>
        <v>440</v>
      </c>
      <c r="I207" s="47">
        <v>20</v>
      </c>
    </row>
    <row r="208" spans="1:9" ht="20.100000000000001" customHeight="1" x14ac:dyDescent="0.4">
      <c r="A208" s="100">
        <v>3</v>
      </c>
      <c r="B208" s="22">
        <v>22</v>
      </c>
      <c r="C208" s="103" t="s">
        <v>154</v>
      </c>
      <c r="D208" s="101">
        <v>1970</v>
      </c>
      <c r="E208" s="101"/>
      <c r="F208" s="101" t="s">
        <v>31</v>
      </c>
      <c r="G208" s="104" t="s">
        <v>155</v>
      </c>
      <c r="H208" s="101">
        <f>H207-8</f>
        <v>432</v>
      </c>
      <c r="I208" s="47">
        <v>20</v>
      </c>
    </row>
    <row r="209" spans="1:9" ht="20.100000000000001" customHeight="1" x14ac:dyDescent="0.4">
      <c r="A209" s="100">
        <v>4</v>
      </c>
      <c r="B209" s="22">
        <v>6</v>
      </c>
      <c r="C209" s="103" t="s">
        <v>55</v>
      </c>
      <c r="D209" s="101">
        <v>1974</v>
      </c>
      <c r="E209" s="101"/>
      <c r="F209" s="101" t="s">
        <v>31</v>
      </c>
      <c r="G209" s="104" t="s">
        <v>156</v>
      </c>
      <c r="H209" s="101">
        <f>H208-6</f>
        <v>426</v>
      </c>
      <c r="I209" s="47">
        <v>20</v>
      </c>
    </row>
    <row r="210" spans="1:9" ht="20.100000000000001" customHeight="1" x14ac:dyDescent="0.4">
      <c r="A210" s="100">
        <v>5</v>
      </c>
      <c r="B210" s="22">
        <v>19</v>
      </c>
      <c r="C210" s="103" t="s">
        <v>157</v>
      </c>
      <c r="D210" s="101">
        <v>1968</v>
      </c>
      <c r="E210" s="101"/>
      <c r="F210" s="101" t="s">
        <v>30</v>
      </c>
      <c r="G210" s="104" t="s">
        <v>158</v>
      </c>
      <c r="H210" s="101">
        <f>H209-5</f>
        <v>421</v>
      </c>
      <c r="I210" s="47">
        <v>20</v>
      </c>
    </row>
    <row r="211" spans="1:9" ht="20.100000000000001" customHeight="1" x14ac:dyDescent="0.4">
      <c r="A211" s="100">
        <v>6</v>
      </c>
      <c r="B211" s="22">
        <v>16</v>
      </c>
      <c r="C211" s="103" t="s">
        <v>159</v>
      </c>
      <c r="D211" s="101">
        <v>1966</v>
      </c>
      <c r="E211" s="101"/>
      <c r="F211" s="101" t="s">
        <v>31</v>
      </c>
      <c r="G211" s="104" t="s">
        <v>160</v>
      </c>
      <c r="H211" s="101">
        <f>H210-4</f>
        <v>417</v>
      </c>
      <c r="I211" s="47">
        <v>20</v>
      </c>
    </row>
    <row r="212" spans="1:9" ht="20.100000000000001" customHeight="1" x14ac:dyDescent="0.4">
      <c r="A212" s="100">
        <v>7</v>
      </c>
      <c r="B212" s="22">
        <v>23</v>
      </c>
      <c r="C212" s="103" t="s">
        <v>161</v>
      </c>
      <c r="D212" s="101">
        <v>1974</v>
      </c>
      <c r="E212" s="101"/>
      <c r="F212" s="101" t="s">
        <v>31</v>
      </c>
      <c r="G212" s="104" t="s">
        <v>162</v>
      </c>
      <c r="H212" s="101">
        <f>H211-3</f>
        <v>414</v>
      </c>
      <c r="I212" s="47">
        <v>20</v>
      </c>
    </row>
    <row r="213" spans="1:9" ht="20.100000000000001" customHeight="1" x14ac:dyDescent="0.4">
      <c r="A213" s="100">
        <v>8</v>
      </c>
      <c r="B213" s="22">
        <v>8</v>
      </c>
      <c r="C213" s="103" t="s">
        <v>67</v>
      </c>
      <c r="D213" s="101">
        <v>1981</v>
      </c>
      <c r="E213" s="101"/>
      <c r="F213" s="101" t="s">
        <v>39</v>
      </c>
      <c r="G213" s="104" t="s">
        <v>163</v>
      </c>
      <c r="H213" s="101">
        <f t="shared" ref="H213:H228" si="7">H212-3</f>
        <v>411</v>
      </c>
      <c r="I213" s="47">
        <v>20</v>
      </c>
    </row>
    <row r="214" spans="1:9" ht="20.100000000000001" customHeight="1" x14ac:dyDescent="0.4">
      <c r="A214" s="100">
        <v>9</v>
      </c>
      <c r="B214" s="22">
        <v>17</v>
      </c>
      <c r="C214" s="103" t="s">
        <v>46</v>
      </c>
      <c r="D214" s="101">
        <v>1978</v>
      </c>
      <c r="E214" s="101"/>
      <c r="F214" s="101" t="s">
        <v>31</v>
      </c>
      <c r="G214" s="104" t="s">
        <v>164</v>
      </c>
      <c r="H214" s="101">
        <f t="shared" si="7"/>
        <v>408</v>
      </c>
      <c r="I214" s="47">
        <v>20</v>
      </c>
    </row>
    <row r="215" spans="1:9" ht="20.100000000000001" customHeight="1" x14ac:dyDescent="0.4">
      <c r="A215" s="100">
        <v>10</v>
      </c>
      <c r="B215" s="22">
        <v>9</v>
      </c>
      <c r="C215" s="103" t="s">
        <v>57</v>
      </c>
      <c r="D215" s="101">
        <v>1979</v>
      </c>
      <c r="E215" s="101"/>
      <c r="F215" s="101" t="s">
        <v>31</v>
      </c>
      <c r="G215" s="104" t="s">
        <v>165</v>
      </c>
      <c r="H215" s="101">
        <f t="shared" si="7"/>
        <v>405</v>
      </c>
      <c r="I215" s="47">
        <v>20</v>
      </c>
    </row>
    <row r="216" spans="1:9" ht="20.100000000000001" customHeight="1" x14ac:dyDescent="0.4">
      <c r="A216" s="100">
        <v>11</v>
      </c>
      <c r="B216" s="22">
        <v>12</v>
      </c>
      <c r="C216" s="103" t="s">
        <v>56</v>
      </c>
      <c r="D216" s="101">
        <v>1976</v>
      </c>
      <c r="E216" s="101"/>
      <c r="F216" s="101" t="s">
        <v>31</v>
      </c>
      <c r="G216" s="104" t="s">
        <v>166</v>
      </c>
      <c r="H216" s="101">
        <f t="shared" si="7"/>
        <v>402</v>
      </c>
      <c r="I216" s="47">
        <v>20</v>
      </c>
    </row>
    <row r="217" spans="1:9" ht="20.100000000000001" customHeight="1" x14ac:dyDescent="0.4">
      <c r="A217" s="100">
        <v>12</v>
      </c>
      <c r="B217" s="22">
        <v>1</v>
      </c>
      <c r="C217" s="103" t="s">
        <v>167</v>
      </c>
      <c r="D217" s="101">
        <v>1985</v>
      </c>
      <c r="E217" s="101"/>
      <c r="F217" s="101" t="s">
        <v>31</v>
      </c>
      <c r="G217" s="104" t="s">
        <v>168</v>
      </c>
      <c r="H217" s="101">
        <f t="shared" si="7"/>
        <v>399</v>
      </c>
      <c r="I217" s="47">
        <v>20</v>
      </c>
    </row>
    <row r="218" spans="1:9" ht="20.100000000000001" customHeight="1" x14ac:dyDescent="0.4">
      <c r="A218" s="100">
        <v>13</v>
      </c>
      <c r="B218" s="22">
        <v>18</v>
      </c>
      <c r="C218" s="103" t="s">
        <v>52</v>
      </c>
      <c r="D218" s="101">
        <v>1981</v>
      </c>
      <c r="E218" s="101"/>
      <c r="F218" s="101" t="s">
        <v>32</v>
      </c>
      <c r="G218" s="104" t="s">
        <v>169</v>
      </c>
      <c r="H218" s="101">
        <f t="shared" si="7"/>
        <v>396</v>
      </c>
      <c r="I218" s="47">
        <v>20</v>
      </c>
    </row>
    <row r="219" spans="1:9" ht="20.100000000000001" customHeight="1" x14ac:dyDescent="0.4">
      <c r="A219" s="100">
        <v>14</v>
      </c>
      <c r="B219" s="22">
        <v>13</v>
      </c>
      <c r="C219" s="103" t="s">
        <v>170</v>
      </c>
      <c r="D219" s="101">
        <v>1980</v>
      </c>
      <c r="E219" s="101"/>
      <c r="F219" s="101" t="s">
        <v>31</v>
      </c>
      <c r="G219" s="104" t="s">
        <v>171</v>
      </c>
      <c r="H219" s="101">
        <f t="shared" si="7"/>
        <v>393</v>
      </c>
      <c r="I219" s="47">
        <v>20</v>
      </c>
    </row>
    <row r="220" spans="1:9" ht="20.100000000000001" customHeight="1" x14ac:dyDescent="0.4">
      <c r="A220" s="100">
        <v>15</v>
      </c>
      <c r="B220" s="22">
        <v>7</v>
      </c>
      <c r="C220" s="103" t="s">
        <v>172</v>
      </c>
      <c r="D220" s="101">
        <v>1976</v>
      </c>
      <c r="E220" s="101"/>
      <c r="F220" s="101" t="s">
        <v>39</v>
      </c>
      <c r="G220" s="104" t="s">
        <v>173</v>
      </c>
      <c r="H220" s="101">
        <f t="shared" si="7"/>
        <v>390</v>
      </c>
      <c r="I220" s="47">
        <v>20</v>
      </c>
    </row>
    <row r="221" spans="1:9" ht="20.100000000000001" customHeight="1" x14ac:dyDescent="0.4">
      <c r="A221" s="100">
        <v>16</v>
      </c>
      <c r="B221" s="22">
        <v>20</v>
      </c>
      <c r="C221" s="103" t="s">
        <v>174</v>
      </c>
      <c r="D221" s="101">
        <v>1974</v>
      </c>
      <c r="E221" s="101"/>
      <c r="F221" s="101" t="s">
        <v>31</v>
      </c>
      <c r="G221" s="104" t="s">
        <v>175</v>
      </c>
      <c r="H221" s="101">
        <f t="shared" si="7"/>
        <v>387</v>
      </c>
      <c r="I221" s="47">
        <v>20</v>
      </c>
    </row>
    <row r="222" spans="1:9" ht="20.100000000000001" customHeight="1" x14ac:dyDescent="0.4">
      <c r="A222" s="100">
        <v>17</v>
      </c>
      <c r="B222" s="22">
        <v>11</v>
      </c>
      <c r="C222" s="103" t="s">
        <v>176</v>
      </c>
      <c r="D222" s="101">
        <v>1976</v>
      </c>
      <c r="E222" s="101"/>
      <c r="F222" s="101" t="s">
        <v>31</v>
      </c>
      <c r="G222" s="104" t="s">
        <v>177</v>
      </c>
      <c r="H222" s="101">
        <f t="shared" si="7"/>
        <v>384</v>
      </c>
      <c r="I222" s="47">
        <v>20</v>
      </c>
    </row>
    <row r="223" spans="1:9" ht="20.100000000000001" customHeight="1" x14ac:dyDescent="0.4">
      <c r="A223" s="31">
        <v>18</v>
      </c>
      <c r="B223" s="24">
        <v>21</v>
      </c>
      <c r="C223" s="25" t="s">
        <v>47</v>
      </c>
      <c r="D223" s="18">
        <v>1972</v>
      </c>
      <c r="E223" s="18"/>
      <c r="F223" s="18" t="s">
        <v>31</v>
      </c>
      <c r="G223" s="85" t="s">
        <v>178</v>
      </c>
      <c r="H223" s="101">
        <f t="shared" si="7"/>
        <v>381</v>
      </c>
      <c r="I223" s="47">
        <v>20</v>
      </c>
    </row>
    <row r="224" spans="1:9" ht="20.100000000000001" customHeight="1" x14ac:dyDescent="0.4">
      <c r="A224" s="31">
        <v>19</v>
      </c>
      <c r="B224" s="24">
        <v>4</v>
      </c>
      <c r="C224" s="25" t="s">
        <v>61</v>
      </c>
      <c r="D224" s="18">
        <v>1979</v>
      </c>
      <c r="E224" s="18"/>
      <c r="F224" s="18" t="s">
        <v>31</v>
      </c>
      <c r="G224" s="85" t="s">
        <v>179</v>
      </c>
      <c r="H224" s="101">
        <f t="shared" si="7"/>
        <v>378</v>
      </c>
      <c r="I224" s="47">
        <v>20</v>
      </c>
    </row>
    <row r="225" spans="1:9" ht="20.100000000000001" customHeight="1" x14ac:dyDescent="0.4">
      <c r="A225" s="31">
        <v>20</v>
      </c>
      <c r="B225" s="24">
        <v>3</v>
      </c>
      <c r="C225" s="25" t="s">
        <v>180</v>
      </c>
      <c r="D225" s="18">
        <v>1976</v>
      </c>
      <c r="E225" s="18"/>
      <c r="F225" s="18" t="s">
        <v>30</v>
      </c>
      <c r="G225" s="85" t="s">
        <v>181</v>
      </c>
      <c r="H225" s="101">
        <f t="shared" si="7"/>
        <v>375</v>
      </c>
      <c r="I225" s="47">
        <v>20</v>
      </c>
    </row>
    <row r="226" spans="1:9" ht="20.100000000000001" customHeight="1" x14ac:dyDescent="0.4">
      <c r="A226" s="31">
        <v>21</v>
      </c>
      <c r="B226" s="24">
        <v>5</v>
      </c>
      <c r="C226" s="25" t="s">
        <v>182</v>
      </c>
      <c r="D226" s="18">
        <v>1969</v>
      </c>
      <c r="E226" s="18"/>
      <c r="F226" s="18" t="s">
        <v>39</v>
      </c>
      <c r="G226" s="85" t="s">
        <v>183</v>
      </c>
      <c r="H226" s="101">
        <f t="shared" si="7"/>
        <v>372</v>
      </c>
      <c r="I226" s="47">
        <v>20</v>
      </c>
    </row>
    <row r="227" spans="1:9" ht="20.100000000000001" customHeight="1" x14ac:dyDescent="0.4">
      <c r="A227" s="31">
        <v>22</v>
      </c>
      <c r="B227" s="24">
        <v>2</v>
      </c>
      <c r="C227" s="25" t="s">
        <v>184</v>
      </c>
      <c r="D227" s="18">
        <v>1979</v>
      </c>
      <c r="E227" s="18"/>
      <c r="F227" s="18" t="s">
        <v>39</v>
      </c>
      <c r="G227" s="85" t="s">
        <v>185</v>
      </c>
      <c r="H227" s="101">
        <f t="shared" si="7"/>
        <v>369</v>
      </c>
      <c r="I227" s="47">
        <v>20</v>
      </c>
    </row>
    <row r="228" spans="1:9" ht="20.100000000000001" customHeight="1" x14ac:dyDescent="0.4">
      <c r="A228" s="31">
        <v>23</v>
      </c>
      <c r="B228" s="24">
        <v>24</v>
      </c>
      <c r="C228" s="25" t="s">
        <v>69</v>
      </c>
      <c r="D228" s="18">
        <v>1971</v>
      </c>
      <c r="E228" s="18"/>
      <c r="F228" s="18" t="s">
        <v>39</v>
      </c>
      <c r="G228" s="85" t="s">
        <v>186</v>
      </c>
      <c r="H228" s="101">
        <f t="shared" si="7"/>
        <v>366</v>
      </c>
      <c r="I228" s="47">
        <v>20</v>
      </c>
    </row>
    <row r="229" spans="1:9" ht="20.100000000000001" customHeight="1" thickBot="1" x14ac:dyDescent="0.45">
      <c r="A229" s="32" t="s">
        <v>189</v>
      </c>
      <c r="B229" s="59">
        <v>25</v>
      </c>
      <c r="C229" s="28" t="s">
        <v>187</v>
      </c>
      <c r="D229" s="23">
        <v>1967</v>
      </c>
      <c r="E229" s="23"/>
      <c r="F229" s="23" t="s">
        <v>31</v>
      </c>
      <c r="G229" s="87" t="s">
        <v>188</v>
      </c>
      <c r="H229" s="23">
        <v>0</v>
      </c>
      <c r="I229" s="49">
        <v>0</v>
      </c>
    </row>
    <row r="230" spans="1:9" ht="20.100000000000001" customHeight="1" thickBot="1" x14ac:dyDescent="0.45">
      <c r="A230" s="35" t="s">
        <v>42</v>
      </c>
      <c r="B230" s="36"/>
      <c r="C230" s="70"/>
      <c r="D230" s="72"/>
      <c r="E230" s="72"/>
      <c r="F230" s="71"/>
      <c r="G230" s="73"/>
      <c r="H230" s="36"/>
      <c r="I230" s="36"/>
    </row>
    <row r="231" spans="1:9" ht="20.100000000000001" customHeight="1" x14ac:dyDescent="0.4">
      <c r="A231" s="78">
        <v>1</v>
      </c>
      <c r="B231" s="80">
        <v>32</v>
      </c>
      <c r="C231" s="51" t="s">
        <v>190</v>
      </c>
      <c r="D231" s="52">
        <v>1996</v>
      </c>
      <c r="E231" s="52"/>
      <c r="F231" s="53" t="s">
        <v>31</v>
      </c>
      <c r="G231" s="86" t="s">
        <v>191</v>
      </c>
      <c r="H231" s="33">
        <v>450</v>
      </c>
      <c r="I231" s="79">
        <v>20</v>
      </c>
    </row>
    <row r="232" spans="1:9" ht="20.100000000000001" customHeight="1" x14ac:dyDescent="0.4">
      <c r="A232" s="100">
        <v>2</v>
      </c>
      <c r="B232" s="22">
        <v>31</v>
      </c>
      <c r="C232" s="105" t="s">
        <v>192</v>
      </c>
      <c r="D232" s="81">
        <v>1975</v>
      </c>
      <c r="E232" s="81"/>
      <c r="F232" s="82" t="s">
        <v>31</v>
      </c>
      <c r="G232" s="104" t="s">
        <v>193</v>
      </c>
      <c r="H232" s="101">
        <f>H231-10</f>
        <v>440</v>
      </c>
      <c r="I232" s="47">
        <v>20</v>
      </c>
    </row>
    <row r="233" spans="1:9" ht="20.100000000000001" customHeight="1" x14ac:dyDescent="0.4">
      <c r="A233" s="100">
        <v>3</v>
      </c>
      <c r="B233" s="22">
        <v>33</v>
      </c>
      <c r="C233" s="105" t="s">
        <v>53</v>
      </c>
      <c r="D233" s="81">
        <v>1997</v>
      </c>
      <c r="E233" s="81"/>
      <c r="F233" s="82" t="s">
        <v>36</v>
      </c>
      <c r="G233" s="104" t="s">
        <v>194</v>
      </c>
      <c r="H233" s="101">
        <f>H232-8</f>
        <v>432</v>
      </c>
      <c r="I233" s="47">
        <v>20</v>
      </c>
    </row>
    <row r="234" spans="1:9" ht="20.100000000000001" customHeight="1" x14ac:dyDescent="0.4">
      <c r="A234" s="100">
        <v>4</v>
      </c>
      <c r="B234" s="22">
        <v>141</v>
      </c>
      <c r="C234" s="105" t="s">
        <v>195</v>
      </c>
      <c r="D234" s="81">
        <v>2001</v>
      </c>
      <c r="E234" s="81"/>
      <c r="F234" s="82" t="s">
        <v>31</v>
      </c>
      <c r="G234" s="104" t="s">
        <v>196</v>
      </c>
      <c r="H234" s="101">
        <f>H233-6</f>
        <v>426</v>
      </c>
      <c r="I234" s="47">
        <v>20</v>
      </c>
    </row>
    <row r="235" spans="1:9" ht="20.100000000000001" customHeight="1" x14ac:dyDescent="0.4">
      <c r="A235" s="100">
        <v>5</v>
      </c>
      <c r="B235" s="22">
        <v>28</v>
      </c>
      <c r="C235" s="105" t="s">
        <v>60</v>
      </c>
      <c r="D235" s="81">
        <v>1961</v>
      </c>
      <c r="E235" s="81"/>
      <c r="F235" s="82" t="s">
        <v>31</v>
      </c>
      <c r="G235" s="104" t="s">
        <v>197</v>
      </c>
      <c r="H235" s="101">
        <f>H234-5</f>
        <v>421</v>
      </c>
      <c r="I235" s="47">
        <v>20</v>
      </c>
    </row>
    <row r="236" spans="1:9" ht="20.100000000000001" customHeight="1" x14ac:dyDescent="0.4">
      <c r="A236" s="100">
        <v>6</v>
      </c>
      <c r="B236" s="22">
        <v>35</v>
      </c>
      <c r="C236" s="105" t="s">
        <v>198</v>
      </c>
      <c r="D236" s="81">
        <v>1999</v>
      </c>
      <c r="E236" s="81"/>
      <c r="F236" s="82" t="s">
        <v>34</v>
      </c>
      <c r="G236" s="104" t="s">
        <v>199</v>
      </c>
      <c r="H236" s="101">
        <f>H235-4</f>
        <v>417</v>
      </c>
      <c r="I236" s="47">
        <v>20</v>
      </c>
    </row>
    <row r="237" spans="1:9" ht="20.100000000000001" customHeight="1" x14ac:dyDescent="0.4">
      <c r="A237" s="100">
        <v>7</v>
      </c>
      <c r="B237" s="22">
        <v>34</v>
      </c>
      <c r="C237" s="105" t="s">
        <v>200</v>
      </c>
      <c r="D237" s="81">
        <v>1992</v>
      </c>
      <c r="E237" s="81"/>
      <c r="F237" s="82" t="s">
        <v>31</v>
      </c>
      <c r="G237" s="104" t="s">
        <v>201</v>
      </c>
      <c r="H237" s="101">
        <f>H236-3</f>
        <v>414</v>
      </c>
      <c r="I237" s="47">
        <v>20</v>
      </c>
    </row>
    <row r="238" spans="1:9" ht="20.100000000000001" customHeight="1" x14ac:dyDescent="0.4">
      <c r="A238" s="31">
        <v>8</v>
      </c>
      <c r="B238" s="24">
        <v>29</v>
      </c>
      <c r="C238" s="25" t="s">
        <v>202</v>
      </c>
      <c r="D238" s="18">
        <v>1987</v>
      </c>
      <c r="E238" s="18"/>
      <c r="F238" s="18" t="s">
        <v>31</v>
      </c>
      <c r="G238" s="85" t="s">
        <v>203</v>
      </c>
      <c r="H238" s="101">
        <f t="shared" ref="H238:H240" si="8">H237-3</f>
        <v>411</v>
      </c>
      <c r="I238" s="47">
        <v>20</v>
      </c>
    </row>
    <row r="239" spans="1:9" ht="20.100000000000001" customHeight="1" x14ac:dyDescent="0.4">
      <c r="A239" s="31">
        <v>9</v>
      </c>
      <c r="B239" s="24">
        <v>26</v>
      </c>
      <c r="C239" s="25" t="s">
        <v>78</v>
      </c>
      <c r="D239" s="18">
        <v>1967</v>
      </c>
      <c r="E239" s="18"/>
      <c r="F239" s="18" t="s">
        <v>30</v>
      </c>
      <c r="G239" s="85" t="s">
        <v>204</v>
      </c>
      <c r="H239" s="101">
        <f t="shared" si="8"/>
        <v>408</v>
      </c>
      <c r="I239" s="47">
        <v>20</v>
      </c>
    </row>
    <row r="240" spans="1:9" ht="20.100000000000001" customHeight="1" x14ac:dyDescent="0.4">
      <c r="A240" s="31">
        <v>10</v>
      </c>
      <c r="B240" s="24">
        <v>36</v>
      </c>
      <c r="C240" s="25" t="s">
        <v>45</v>
      </c>
      <c r="D240" s="18">
        <v>1976</v>
      </c>
      <c r="E240" s="18"/>
      <c r="F240" s="18" t="s">
        <v>31</v>
      </c>
      <c r="G240" s="85" t="s">
        <v>205</v>
      </c>
      <c r="H240" s="101">
        <f t="shared" si="8"/>
        <v>405</v>
      </c>
      <c r="I240" s="47">
        <v>20</v>
      </c>
    </row>
    <row r="241" spans="1:9" ht="20.100000000000001" customHeight="1" thickBot="1" x14ac:dyDescent="0.45">
      <c r="A241" s="32">
        <v>11</v>
      </c>
      <c r="B241" s="59">
        <v>27</v>
      </c>
      <c r="C241" s="28" t="s">
        <v>206</v>
      </c>
      <c r="D241" s="23">
        <v>1976</v>
      </c>
      <c r="E241" s="23"/>
      <c r="F241" s="23" t="s">
        <v>30</v>
      </c>
      <c r="G241" s="87" t="s">
        <v>207</v>
      </c>
      <c r="H241" s="23">
        <f>H240-3</f>
        <v>402</v>
      </c>
      <c r="I241" s="49">
        <v>20</v>
      </c>
    </row>
    <row r="242" spans="1:9" ht="20.100000000000001" customHeight="1" thickBot="1" x14ac:dyDescent="0.45">
      <c r="A242" s="35"/>
      <c r="B242" s="36"/>
      <c r="C242" s="40"/>
      <c r="D242" s="36"/>
      <c r="E242" s="36"/>
      <c r="F242" s="36"/>
      <c r="G242" s="73"/>
      <c r="H242" s="36"/>
      <c r="I242" s="36"/>
    </row>
    <row r="243" spans="1:9" ht="31.5" customHeight="1" thickTop="1" thickBot="1" x14ac:dyDescent="0.3">
      <c r="A243" s="6"/>
      <c r="B243" s="115" t="s">
        <v>12</v>
      </c>
      <c r="C243" s="115"/>
      <c r="D243" s="116"/>
      <c r="E243" s="120" t="s">
        <v>15</v>
      </c>
      <c r="F243" s="121"/>
      <c r="G243" s="121"/>
      <c r="H243" s="122"/>
      <c r="I243" s="6"/>
    </row>
    <row r="244" spans="1:9" ht="23.25" customHeight="1" thickTop="1" thickBot="1" x14ac:dyDescent="0.3">
      <c r="B244" s="1"/>
      <c r="C244" s="2"/>
    </row>
    <row r="245" spans="1:9" ht="31.2" x14ac:dyDescent="0.25">
      <c r="A245" s="92" t="s">
        <v>11</v>
      </c>
      <c r="B245" s="93"/>
      <c r="C245" s="42" t="s">
        <v>14</v>
      </c>
      <c r="D245" s="42"/>
      <c r="E245" s="43" t="s">
        <v>13</v>
      </c>
    </row>
    <row r="246" spans="1:9" ht="18" customHeight="1" x14ac:dyDescent="0.4">
      <c r="A246" s="31">
        <v>1</v>
      </c>
      <c r="B246" s="83"/>
      <c r="C246" s="17" t="s">
        <v>31</v>
      </c>
      <c r="D246" s="17"/>
      <c r="E246" s="84">
        <v>834</v>
      </c>
    </row>
    <row r="247" spans="1:9" ht="18" customHeight="1" x14ac:dyDescent="0.4">
      <c r="A247" s="31">
        <v>2</v>
      </c>
      <c r="B247" s="83"/>
      <c r="C247" s="17" t="s">
        <v>39</v>
      </c>
      <c r="D247" s="17"/>
      <c r="E247" s="84">
        <v>283</v>
      </c>
    </row>
    <row r="248" spans="1:9" ht="18" customHeight="1" x14ac:dyDescent="0.4">
      <c r="A248" s="31">
        <v>3</v>
      </c>
      <c r="B248" s="83"/>
      <c r="C248" s="17" t="s">
        <v>30</v>
      </c>
      <c r="D248" s="17"/>
      <c r="E248" s="84">
        <v>215</v>
      </c>
    </row>
    <row r="249" spans="1:9" ht="18" customHeight="1" x14ac:dyDescent="0.4">
      <c r="A249" s="31">
        <v>4</v>
      </c>
      <c r="B249" s="83"/>
      <c r="C249" s="17" t="s">
        <v>32</v>
      </c>
      <c r="D249" s="17"/>
      <c r="E249" s="84">
        <v>111</v>
      </c>
    </row>
    <row r="250" spans="1:9" ht="18" customHeight="1" x14ac:dyDescent="0.4">
      <c r="A250" s="31">
        <v>5</v>
      </c>
      <c r="B250" s="83"/>
      <c r="C250" s="17" t="s">
        <v>33</v>
      </c>
      <c r="D250" s="17"/>
      <c r="E250" s="84">
        <v>100</v>
      </c>
    </row>
    <row r="251" spans="1:9" ht="18" customHeight="1" x14ac:dyDescent="0.4">
      <c r="A251" s="31">
        <v>6</v>
      </c>
      <c r="B251" s="83"/>
      <c r="C251" s="17" t="s">
        <v>94</v>
      </c>
      <c r="D251" s="17"/>
      <c r="E251" s="84">
        <v>69</v>
      </c>
    </row>
    <row r="252" spans="1:9" ht="18" customHeight="1" x14ac:dyDescent="0.4">
      <c r="A252" s="31">
        <v>7</v>
      </c>
      <c r="B252" s="83"/>
      <c r="C252" s="17" t="s">
        <v>34</v>
      </c>
      <c r="D252" s="17"/>
      <c r="E252" s="84">
        <v>60</v>
      </c>
    </row>
    <row r="253" spans="1:9" ht="18" customHeight="1" x14ac:dyDescent="0.4">
      <c r="A253" s="31">
        <v>8</v>
      </c>
      <c r="B253" s="83"/>
      <c r="C253" s="17" t="s">
        <v>40</v>
      </c>
      <c r="D253" s="17"/>
      <c r="E253" s="84">
        <v>33</v>
      </c>
    </row>
    <row r="254" spans="1:9" ht="18" customHeight="1" x14ac:dyDescent="0.4">
      <c r="A254" s="31">
        <v>9</v>
      </c>
      <c r="B254" s="83"/>
      <c r="C254" s="17" t="s">
        <v>105</v>
      </c>
      <c r="D254" s="17"/>
      <c r="E254" s="84">
        <v>32</v>
      </c>
    </row>
    <row r="255" spans="1:9" ht="18" customHeight="1" x14ac:dyDescent="0.4">
      <c r="A255" s="31">
        <v>10</v>
      </c>
      <c r="B255" s="83"/>
      <c r="C255" s="17" t="s">
        <v>247</v>
      </c>
      <c r="D255" s="17"/>
      <c r="E255" s="84">
        <v>30</v>
      </c>
    </row>
    <row r="256" spans="1:9" ht="18" customHeight="1" x14ac:dyDescent="0.4">
      <c r="A256" s="31">
        <v>11</v>
      </c>
      <c r="B256" s="83"/>
      <c r="C256" s="17" t="s">
        <v>108</v>
      </c>
      <c r="D256" s="17"/>
      <c r="E256" s="84">
        <v>29</v>
      </c>
    </row>
    <row r="257" spans="1:5" ht="18" customHeight="1" x14ac:dyDescent="0.4">
      <c r="A257" s="94" t="s">
        <v>93</v>
      </c>
      <c r="B257" s="83"/>
      <c r="C257" s="17" t="s">
        <v>36</v>
      </c>
      <c r="D257" s="17"/>
      <c r="E257" s="84">
        <v>20</v>
      </c>
    </row>
    <row r="258" spans="1:5" ht="18" customHeight="1" x14ac:dyDescent="0.4">
      <c r="A258" s="94" t="s">
        <v>93</v>
      </c>
      <c r="B258" s="83"/>
      <c r="C258" s="17" t="s">
        <v>216</v>
      </c>
      <c r="D258" s="17"/>
      <c r="E258" s="84">
        <v>20</v>
      </c>
    </row>
    <row r="259" spans="1:5" ht="18" customHeight="1" x14ac:dyDescent="0.4">
      <c r="A259" s="107" t="s">
        <v>411</v>
      </c>
      <c r="B259" s="83"/>
      <c r="C259" s="17" t="s">
        <v>48</v>
      </c>
      <c r="D259" s="17"/>
      <c r="E259" s="84">
        <v>15</v>
      </c>
    </row>
    <row r="260" spans="1:5" ht="18" customHeight="1" x14ac:dyDescent="0.4">
      <c r="A260" s="107" t="s">
        <v>411</v>
      </c>
      <c r="B260" s="83"/>
      <c r="C260" s="17" t="s">
        <v>82</v>
      </c>
      <c r="D260" s="17"/>
      <c r="E260" s="84">
        <v>15</v>
      </c>
    </row>
    <row r="261" spans="1:5" ht="18" customHeight="1" x14ac:dyDescent="0.4">
      <c r="A261" s="107" t="s">
        <v>411</v>
      </c>
      <c r="B261" s="83"/>
      <c r="C261" s="17" t="s">
        <v>222</v>
      </c>
      <c r="D261" s="17"/>
      <c r="E261" s="84">
        <v>15</v>
      </c>
    </row>
    <row r="262" spans="1:5" ht="18" customHeight="1" x14ac:dyDescent="0.4">
      <c r="A262" s="107" t="s">
        <v>411</v>
      </c>
      <c r="B262" s="83"/>
      <c r="C262" s="17" t="s">
        <v>35</v>
      </c>
      <c r="D262" s="17"/>
      <c r="E262" s="84">
        <v>15</v>
      </c>
    </row>
    <row r="263" spans="1:5" ht="18" customHeight="1" x14ac:dyDescent="0.4">
      <c r="A263" s="107" t="s">
        <v>412</v>
      </c>
      <c r="B263" s="83"/>
      <c r="C263" s="17" t="s">
        <v>305</v>
      </c>
      <c r="D263" s="17"/>
      <c r="E263" s="84">
        <v>10</v>
      </c>
    </row>
    <row r="264" spans="1:5" ht="18" customHeight="1" x14ac:dyDescent="0.4">
      <c r="A264" s="107" t="s">
        <v>412</v>
      </c>
      <c r="B264" s="83"/>
      <c r="C264" s="17" t="s">
        <v>314</v>
      </c>
      <c r="D264" s="17"/>
      <c r="E264" s="84">
        <v>10</v>
      </c>
    </row>
    <row r="265" spans="1:5" ht="18" customHeight="1" x14ac:dyDescent="0.4">
      <c r="A265" s="107" t="s">
        <v>412</v>
      </c>
      <c r="B265" s="83"/>
      <c r="C265" s="17" t="s">
        <v>333</v>
      </c>
      <c r="D265" s="17"/>
      <c r="E265" s="84">
        <v>10</v>
      </c>
    </row>
    <row r="266" spans="1:5" ht="18" customHeight="1" x14ac:dyDescent="0.4">
      <c r="A266" s="31">
        <v>21</v>
      </c>
      <c r="B266" s="83"/>
      <c r="C266" s="17" t="s">
        <v>106</v>
      </c>
      <c r="D266" s="17"/>
      <c r="E266" s="84">
        <v>9</v>
      </c>
    </row>
    <row r="267" spans="1:5" ht="18" customHeight="1" x14ac:dyDescent="0.4">
      <c r="A267" s="31">
        <v>22</v>
      </c>
      <c r="B267" s="83"/>
      <c r="C267" s="17" t="s">
        <v>356</v>
      </c>
      <c r="D267" s="17"/>
      <c r="E267" s="84">
        <v>5</v>
      </c>
    </row>
    <row r="268" spans="1:5" ht="18" customHeight="1" x14ac:dyDescent="0.4">
      <c r="A268" s="107" t="s">
        <v>413</v>
      </c>
      <c r="B268" s="83"/>
      <c r="C268" s="17" t="s">
        <v>104</v>
      </c>
      <c r="D268" s="17"/>
      <c r="E268" s="84">
        <v>3</v>
      </c>
    </row>
    <row r="269" spans="1:5" ht="18" customHeight="1" x14ac:dyDescent="0.4">
      <c r="A269" s="107" t="s">
        <v>413</v>
      </c>
      <c r="B269" s="83"/>
      <c r="C269" s="17" t="s">
        <v>91</v>
      </c>
      <c r="D269" s="17"/>
      <c r="E269" s="84">
        <v>3</v>
      </c>
    </row>
    <row r="270" spans="1:5" ht="18" customHeight="1" x14ac:dyDescent="0.4">
      <c r="A270" s="107" t="s">
        <v>413</v>
      </c>
      <c r="B270" s="83"/>
      <c r="C270" s="17" t="s">
        <v>102</v>
      </c>
      <c r="D270" s="17"/>
      <c r="E270" s="84">
        <v>3</v>
      </c>
    </row>
    <row r="271" spans="1:5" ht="18" customHeight="1" x14ac:dyDescent="0.4">
      <c r="A271" s="107" t="s">
        <v>413</v>
      </c>
      <c r="B271" s="83"/>
      <c r="C271" s="17" t="s">
        <v>107</v>
      </c>
      <c r="D271" s="17"/>
      <c r="E271" s="84">
        <v>3</v>
      </c>
    </row>
    <row r="272" spans="1:5" ht="18" customHeight="1" x14ac:dyDescent="0.4">
      <c r="A272" s="107" t="s">
        <v>413</v>
      </c>
      <c r="B272" s="83"/>
      <c r="C272" s="17" t="s">
        <v>103</v>
      </c>
      <c r="D272" s="17"/>
      <c r="E272" s="84">
        <v>3</v>
      </c>
    </row>
  </sheetData>
  <sortState ref="B147:G180">
    <sortCondition ref="G151:G180"/>
  </sortState>
  <mergeCells count="17">
    <mergeCell ref="D15:H15"/>
    <mergeCell ref="A1:H1"/>
    <mergeCell ref="A3:H3"/>
    <mergeCell ref="A4:H4"/>
    <mergeCell ref="A6:H6"/>
    <mergeCell ref="B243:D243"/>
    <mergeCell ref="B20:D20"/>
    <mergeCell ref="E20:H20"/>
    <mergeCell ref="E243:H243"/>
    <mergeCell ref="B120:D120"/>
    <mergeCell ref="E120:H120"/>
    <mergeCell ref="E69:H69"/>
    <mergeCell ref="B69:D69"/>
    <mergeCell ref="B202:D202"/>
    <mergeCell ref="E202:H202"/>
    <mergeCell ref="E148:H148"/>
    <mergeCell ref="B148:D148"/>
  </mergeCells>
  <phoneticPr fontId="1" type="noConversion"/>
  <pageMargins left="0.59055118110236227" right="0.59055118110236227" top="0.59055118110236227" bottom="0.59055118110236227" header="0.19685039370078741" footer="0.31496062992125984"/>
  <pageSetup paperSize="9" scale="59" fitToHeight="5" orientation="portrait" verticalDpi="300" r:id="rId1"/>
  <headerFooter alignWithMargins="0"/>
  <rowBreaks count="4" manualBreakCount="4">
    <brk id="68" max="8" man="1"/>
    <brk id="119" max="8" man="1"/>
    <brk id="182" max="8" man="1"/>
    <brk id="2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Výsledková</vt:lpstr>
      <vt:lpstr>Výsledková!Oblast_tisku</vt:lpstr>
    </vt:vector>
  </TitlesOfParts>
  <Company>škoda holding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Petr.Vanis</dc:creator>
  <cp:lastModifiedBy>Tomáš Kocánek</cp:lastModifiedBy>
  <cp:lastPrinted>2019-11-24T07:48:00Z</cp:lastPrinted>
  <dcterms:created xsi:type="dcterms:W3CDTF">2005-11-27T12:33:24Z</dcterms:created>
  <dcterms:modified xsi:type="dcterms:W3CDTF">2019-11-24T07:50:53Z</dcterms:modified>
</cp:coreProperties>
</file>