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d65deadab72f18a/Private/Plavání/Závody/2022 - Bolevák/Office/Výsledky/"/>
    </mc:Choice>
  </mc:AlternateContent>
  <xr:revisionPtr revIDLastSave="567" documentId="11_512782470AD5C062D519EE86AC99B75F7F62C9B0" xr6:coauthVersionLast="47" xr6:coauthVersionMax="47" xr10:uidLastSave="{CB53038B-A409-48AC-B842-A9938D735ED3}"/>
  <bookViews>
    <workbookView xWindow="-108" yWindow="-108" windowWidth="20976" windowHeight="13176" tabRatio="789" xr2:uid="{00000000-000D-0000-FFFF-FFFF00000000}"/>
  </bookViews>
  <sheets>
    <sheet name="Výsledková" sheetId="3" r:id="rId1"/>
  </sheets>
  <definedNames>
    <definedName name="_xlnm._FilterDatabase" localSheetId="0" hidden="1">Výsledková!$A$20:$G$54</definedName>
    <definedName name="_xlnm.Print_Area" localSheetId="0">Výsledková!$A$1:$G$200</definedName>
  </definedNames>
  <calcPr calcId="181029"/>
</workbook>
</file>

<file path=xl/calcChain.xml><?xml version="1.0" encoding="utf-8"?>
<calcChain xmlns="http://schemas.openxmlformats.org/spreadsheetml/2006/main">
  <c r="G61" i="3" l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82" i="3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9" i="3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6" i="3"/>
  <c r="G117" i="3" s="1"/>
  <c r="G118" i="3" s="1"/>
  <c r="G119" i="3" s="1"/>
  <c r="G120" i="3" s="1"/>
  <c r="G121" i="3" s="1"/>
  <c r="G122" i="3" s="1"/>
  <c r="G123" i="3" s="1"/>
  <c r="G124" i="3" s="1"/>
  <c r="G131" i="3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53" i="3"/>
  <c r="G154" i="3" s="1"/>
  <c r="G155" i="3" s="1"/>
  <c r="G156" i="3" s="1"/>
  <c r="G157" i="3" s="1"/>
  <c r="G158" i="3" s="1"/>
  <c r="G159" i="3" s="1"/>
  <c r="G160" i="3" s="1"/>
  <c r="G161" i="3" s="1"/>
  <c r="G162" i="3" s="1"/>
  <c r="G195" i="3"/>
  <c r="G196" i="3" s="1"/>
  <c r="G197" i="3" s="1"/>
  <c r="G198" i="3" s="1"/>
  <c r="G199" i="3" s="1"/>
  <c r="G200" i="3" s="1"/>
  <c r="G169" i="3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</calcChain>
</file>

<file path=xl/sharedStrings.xml><?xml version="1.0" encoding="utf-8"?>
<sst xmlns="http://schemas.openxmlformats.org/spreadsheetml/2006/main" count="577" uniqueCount="357">
  <si>
    <t>Zkratka oddílu</t>
  </si>
  <si>
    <t>Příjmení, jméno (titul)</t>
  </si>
  <si>
    <t>Čas</t>
  </si>
  <si>
    <t>Startovní číslo</t>
  </si>
  <si>
    <t>Rok narození</t>
  </si>
  <si>
    <t>KSO Plzeň</t>
  </si>
  <si>
    <t>Pořadí</t>
  </si>
  <si>
    <t>VÝSLEDKOVÁ  LISTINA</t>
  </si>
  <si>
    <t>Body ČP</t>
  </si>
  <si>
    <t xml:space="preserve">Místo a datum konání: </t>
  </si>
  <si>
    <t>Pořadatel:</t>
  </si>
  <si>
    <t>Ředitel soutěže:</t>
  </si>
  <si>
    <t>Hlavní rozhodčí:</t>
  </si>
  <si>
    <t>Časoměřič:</t>
  </si>
  <si>
    <t>Lékař soutěže:</t>
  </si>
  <si>
    <t>Charakter tratě:</t>
  </si>
  <si>
    <t>stojatá voda</t>
  </si>
  <si>
    <t>Klimatické podmínky:</t>
  </si>
  <si>
    <t>FiBr</t>
  </si>
  <si>
    <t>I.PKO</t>
  </si>
  <si>
    <t>KSOPl</t>
  </si>
  <si>
    <t>JPK</t>
  </si>
  <si>
    <t>muži</t>
  </si>
  <si>
    <t>ženy</t>
  </si>
  <si>
    <t>ŠINDELÁŘOVÁ Monika Anděla</t>
  </si>
  <si>
    <t>Jury:</t>
  </si>
  <si>
    <t>Bezpečnost:</t>
  </si>
  <si>
    <t>ROH</t>
  </si>
  <si>
    <t>REJZKOVÁ Štěpánka</t>
  </si>
  <si>
    <t>--</t>
  </si>
  <si>
    <t>Hubal Petr</t>
  </si>
  <si>
    <t>Kocánek Tomáš</t>
  </si>
  <si>
    <t>Traťový rozhodčí:</t>
  </si>
  <si>
    <t>Kozubek Tomáš</t>
  </si>
  <si>
    <t>Zapisovatel:</t>
  </si>
  <si>
    <t>Stanislav Petr</t>
  </si>
  <si>
    <t xml:space="preserve"> "SLAVNOST SLUNOVRATU"</t>
  </si>
  <si>
    <t>Kocánek Martin</t>
  </si>
  <si>
    <t>Plzeň</t>
  </si>
  <si>
    <t>MS</t>
  </si>
  <si>
    <t>Bolevecký rybník 19.11.2022</t>
  </si>
  <si>
    <t>Komárek Vladimír (I.PKO), Kocánek Tomáš (KSOPl), Prokop Tomáš (delegát VS DZP)</t>
  </si>
  <si>
    <t>3 lodě, potápěči, sanitka</t>
  </si>
  <si>
    <r>
      <t xml:space="preserve">voda  </t>
    </r>
    <r>
      <rPr>
        <b/>
        <sz val="12"/>
        <rFont val="Arial Black"/>
        <family val="2"/>
        <charset val="238"/>
      </rPr>
      <t>5,6</t>
    </r>
    <r>
      <rPr>
        <b/>
        <sz val="12"/>
        <rFont val="Times New Roman"/>
        <family val="1"/>
        <charset val="238"/>
      </rPr>
      <t xml:space="preserve"> °C, vzduch </t>
    </r>
    <r>
      <rPr>
        <sz val="12"/>
        <rFont val="Arial Black"/>
        <family val="2"/>
        <charset val="238"/>
      </rPr>
      <t xml:space="preserve"> -1,0 </t>
    </r>
    <r>
      <rPr>
        <b/>
        <sz val="12"/>
        <rFont val="Times New Roman"/>
        <family val="1"/>
        <charset val="238"/>
      </rPr>
      <t xml:space="preserve"> °C; zataženo, sněžeí</t>
    </r>
  </si>
  <si>
    <t>BLAŽEK Miloš</t>
  </si>
  <si>
    <t xml:space="preserve">DOLEŽAL  Lukáš </t>
  </si>
  <si>
    <t>DRNEC Aleš</t>
  </si>
  <si>
    <t>DRNEC Daniel</t>
  </si>
  <si>
    <t>FIALA Pavel</t>
  </si>
  <si>
    <t>KRATOCHVÍL Milan</t>
  </si>
  <si>
    <t>LINK Viktor</t>
  </si>
  <si>
    <t>ORSÁG Zdeněk</t>
  </si>
  <si>
    <t>ORSÁGOVÁ Jana</t>
  </si>
  <si>
    <t>PROKEŠ Karel</t>
  </si>
  <si>
    <t>VACEK Václav</t>
  </si>
  <si>
    <t>VŘEŠŤÁL Bohumil</t>
  </si>
  <si>
    <t>ŽMOLIL Patrik</t>
  </si>
  <si>
    <t>BAUEROVÁ Vladimíra</t>
  </si>
  <si>
    <t>BEROUNSKÁ Alice</t>
  </si>
  <si>
    <t>BREJCHOVÁ Jiřina</t>
  </si>
  <si>
    <t>FENCLOVÁ Milena</t>
  </si>
  <si>
    <t>HOUDKOVÁ Nikola</t>
  </si>
  <si>
    <t xml:space="preserve">KODÝTKOVÁ Marie </t>
  </si>
  <si>
    <t>KRČMAŘOVÁ Alena</t>
  </si>
  <si>
    <t>KYDLÍČKOVÁ Václava</t>
  </si>
  <si>
    <t>LEICHTOVÁ Ilon</t>
  </si>
  <si>
    <t>NEŠVAROVÁ Helena</t>
  </si>
  <si>
    <t>PAVLÍČKOVÁ Renata</t>
  </si>
  <si>
    <t>REJZKOVÁ Kateřina</t>
  </si>
  <si>
    <t>RICHTEROVÁ Jana</t>
  </si>
  <si>
    <t>ŠKRAMLÍKOVÁ Jana</t>
  </si>
  <si>
    <t>VACKOVÁ Svatoslava</t>
  </si>
  <si>
    <t>VAŇKOVÁ Hana</t>
  </si>
  <si>
    <t>WEINFURTOVÁ Petra</t>
  </si>
  <si>
    <t>WEINFURTOVÁ Veronika</t>
  </si>
  <si>
    <t>Sulkov</t>
  </si>
  <si>
    <t>SOHK</t>
  </si>
  <si>
    <t>SoNP</t>
  </si>
  <si>
    <t>Nýrsko</t>
  </si>
  <si>
    <t>Teplice</t>
  </si>
  <si>
    <t>MATOUŠEK Lukáš</t>
  </si>
  <si>
    <t>SABR</t>
  </si>
  <si>
    <t>0:05:45.2</t>
  </si>
  <si>
    <t>STREJC Tomáš</t>
  </si>
  <si>
    <t>0:05:49.1</t>
  </si>
  <si>
    <t>PĚČEK Ivo</t>
  </si>
  <si>
    <t>0:07:38.2</t>
  </si>
  <si>
    <t>MORCINEK Roman</t>
  </si>
  <si>
    <t>1976</t>
  </si>
  <si>
    <t>0:07:47.3</t>
  </si>
  <si>
    <t>NOVOTNÝ Jakub</t>
  </si>
  <si>
    <t>0:08:02.8</t>
  </si>
  <si>
    <t>SLAVÍK Jan</t>
  </si>
  <si>
    <t>0:08:19.2</t>
  </si>
  <si>
    <t>KRSEK Josef</t>
  </si>
  <si>
    <t>SKNá</t>
  </si>
  <si>
    <t>0:08:25.8</t>
  </si>
  <si>
    <t>ČECHURA Jaroslav</t>
  </si>
  <si>
    <t>DRACI</t>
  </si>
  <si>
    <t>0:08:32.1</t>
  </si>
  <si>
    <t>KOCÁNEK Tomáš</t>
  </si>
  <si>
    <t>0:08:33.1</t>
  </si>
  <si>
    <t>PYTLÍK Luboš</t>
  </si>
  <si>
    <t>0:08:34.5</t>
  </si>
  <si>
    <t>KOHOUT Emil</t>
  </si>
  <si>
    <t>0:08:44.7</t>
  </si>
  <si>
    <t>LÁZNIČKA Luděk</t>
  </si>
  <si>
    <t>0:08:50.6</t>
  </si>
  <si>
    <t>KOMÁREK Vladimír</t>
  </si>
  <si>
    <t>ČOUPr</t>
  </si>
  <si>
    <t>0:09:45.3</t>
  </si>
  <si>
    <t>KUNA Jan</t>
  </si>
  <si>
    <t>0:09:54.7</t>
  </si>
  <si>
    <t>LAVIČKA Petr</t>
  </si>
  <si>
    <t>0:10:14.5</t>
  </si>
  <si>
    <t>KLEČKA Miroslav</t>
  </si>
  <si>
    <t>0:13:33.1</t>
  </si>
  <si>
    <t>HÁJEK Jiří</t>
  </si>
  <si>
    <t>0:14:46.4</t>
  </si>
  <si>
    <t>MASOPUST Jan</t>
  </si>
  <si>
    <t>Obecnice</t>
  </si>
  <si>
    <t>0:07:18.3</t>
  </si>
  <si>
    <t>PABOUČEK Petr</t>
  </si>
  <si>
    <t>1980</t>
  </si>
  <si>
    <t>0:08:38.1</t>
  </si>
  <si>
    <t>OKTÁBEC Jiří</t>
  </si>
  <si>
    <t>0:10:38.4</t>
  </si>
  <si>
    <t>MACHOLDOVÁ Tereza</t>
  </si>
  <si>
    <t>VINZENSOVÁ Pavla</t>
  </si>
  <si>
    <t>SOJKOVÁ Milena</t>
  </si>
  <si>
    <t>MATOUŠKOVÁ Eva</t>
  </si>
  <si>
    <t>ŠINDELÁŘOVÁ Kamila</t>
  </si>
  <si>
    <t>VYHLÍDKOVÁ Martina</t>
  </si>
  <si>
    <t>SEDMÍKOVÁ Petra</t>
  </si>
  <si>
    <t>PÁTKOVÁ Zuzana</t>
  </si>
  <si>
    <t>HANZÍKOVÁ Eva</t>
  </si>
  <si>
    <t>VARVAŘOVSKÁ Jitka</t>
  </si>
  <si>
    <t>GÄRTNEROVÁ Alena</t>
  </si>
  <si>
    <t>KUŘINOVÁ Jana</t>
  </si>
  <si>
    <t>TJTá</t>
  </si>
  <si>
    <t>0:05:38.4</t>
  </si>
  <si>
    <t>OPpČB</t>
  </si>
  <si>
    <t>0:05:41.8</t>
  </si>
  <si>
    <t>0:07:04.6</t>
  </si>
  <si>
    <t>0:07:14.1</t>
  </si>
  <si>
    <t>0:08:25.6</t>
  </si>
  <si>
    <t>PKLbc</t>
  </si>
  <si>
    <t>0:08:32.7</t>
  </si>
  <si>
    <t>0:08:47.0</t>
  </si>
  <si>
    <t>0:08:52.7</t>
  </si>
  <si>
    <t>0:09:01.1</t>
  </si>
  <si>
    <t>0:10:14.9</t>
  </si>
  <si>
    <t>0:10:29.4</t>
  </si>
  <si>
    <t>0:12:23.6</t>
  </si>
  <si>
    <t>BOUDA František</t>
  </si>
  <si>
    <t>ŠŮCHA Jan</t>
  </si>
  <si>
    <t>KOHOUTEK Michal</t>
  </si>
  <si>
    <t>KŘÍŽ Jiří</t>
  </si>
  <si>
    <t>NYKEL Lumír</t>
  </si>
  <si>
    <t>JŮZEK Pavel</t>
  </si>
  <si>
    <t>ČÁP Miloslav</t>
  </si>
  <si>
    <t>ŠKVRNA Jiří</t>
  </si>
  <si>
    <t>DRÁŽNÍK Jiří</t>
  </si>
  <si>
    <t>HAVLÍČEK Miloš</t>
  </si>
  <si>
    <t>TÜRKOTT Petr</t>
  </si>
  <si>
    <t>HLÁVKA Jaroslav</t>
  </si>
  <si>
    <t>NĚMEČEK Jan</t>
  </si>
  <si>
    <t>VANIŠ Petr</t>
  </si>
  <si>
    <t>HAVEL Jaromír</t>
  </si>
  <si>
    <t>0:11:24.2</t>
  </si>
  <si>
    <t>0:11:24.4</t>
  </si>
  <si>
    <t>0:11:35.1</t>
  </si>
  <si>
    <t>0:11:50.0</t>
  </si>
  <si>
    <t>0:12:41.9</t>
  </si>
  <si>
    <t>0:12:55.0</t>
  </si>
  <si>
    <t>0:13:04.8</t>
  </si>
  <si>
    <t>AšMB</t>
  </si>
  <si>
    <t>0:14:57.8</t>
  </si>
  <si>
    <t>0:16:45.3</t>
  </si>
  <si>
    <t>0:16:48.4</t>
  </si>
  <si>
    <t>0:17:11.2</t>
  </si>
  <si>
    <t>0:17:14.8</t>
  </si>
  <si>
    <t>0:18:22.7</t>
  </si>
  <si>
    <t>0:19:09.0</t>
  </si>
  <si>
    <t>0:20:19.0</t>
  </si>
  <si>
    <t>BENDOVÁ Kateřina</t>
  </si>
  <si>
    <t>0:11:42.7</t>
  </si>
  <si>
    <t>NAJMANOVÁ Marcela</t>
  </si>
  <si>
    <t>0:11:47.9</t>
  </si>
  <si>
    <t>KRUPIČKOVÁ Eva</t>
  </si>
  <si>
    <t>0:14:16.1</t>
  </si>
  <si>
    <t>HÁJKOVÁ Angelika</t>
  </si>
  <si>
    <t>0:15:06.7</t>
  </si>
  <si>
    <t>ČERNÁ Nina</t>
  </si>
  <si>
    <t>SoKat</t>
  </si>
  <si>
    <t>0:16:00.1</t>
  </si>
  <si>
    <t>DOLÁKOVÁ Jana</t>
  </si>
  <si>
    <t>0:16:20.1</t>
  </si>
  <si>
    <t>MARTÍNKOVÁ Jitka</t>
  </si>
  <si>
    <t>0:17:04.8</t>
  </si>
  <si>
    <t>MUZIKÁŘOVÁ Irena</t>
  </si>
  <si>
    <t>1957</t>
  </si>
  <si>
    <t>0:17:12.1</t>
  </si>
  <si>
    <t>SCHREIBOVÁ Martina</t>
  </si>
  <si>
    <t>0:18:40.9</t>
  </si>
  <si>
    <t>KLÁSKOVÁ Iva</t>
  </si>
  <si>
    <t>0:25:45.8</t>
  </si>
  <si>
    <t>1000 m</t>
  </si>
  <si>
    <t>750 m</t>
  </si>
  <si>
    <t>500 m</t>
  </si>
  <si>
    <t>250 m</t>
  </si>
  <si>
    <t>100 m</t>
  </si>
  <si>
    <t>KALINA Lukáš</t>
  </si>
  <si>
    <t>0:17:54.1</t>
  </si>
  <si>
    <t>HEJKRLÍK Filip</t>
  </si>
  <si>
    <t>0:18:33.1</t>
  </si>
  <si>
    <t>VACEK Aleš</t>
  </si>
  <si>
    <t>0:19:20.9</t>
  </si>
  <si>
    <t>VAVŘÍK Jaroslav</t>
  </si>
  <si>
    <t>0:19:53.6</t>
  </si>
  <si>
    <t>REJZEK Jiří</t>
  </si>
  <si>
    <t>0:20:30.9</t>
  </si>
  <si>
    <t>PASEKA Miloš</t>
  </si>
  <si>
    <t>0:20:47.7</t>
  </si>
  <si>
    <t>PROKOP Tomáš</t>
  </si>
  <si>
    <t>0:21:19.7</t>
  </si>
  <si>
    <t>NIZET Bernard</t>
  </si>
  <si>
    <t>0:21:37.6</t>
  </si>
  <si>
    <t>NĚMEC Roman</t>
  </si>
  <si>
    <t>0:21:45.0</t>
  </si>
  <si>
    <t>ZAHRADNÍK Jiří</t>
  </si>
  <si>
    <t>0:21:57.4</t>
  </si>
  <si>
    <t>HOUŽVIČKA Ivan</t>
  </si>
  <si>
    <t>0:22:04.0</t>
  </si>
  <si>
    <t>VILÍM Pavel</t>
  </si>
  <si>
    <t>0:22:14.2</t>
  </si>
  <si>
    <t>HRDÝ Zdeněk</t>
  </si>
  <si>
    <t>0:22:18.8</t>
  </si>
  <si>
    <t>HAAN Richard</t>
  </si>
  <si>
    <t>0:22:23.7</t>
  </si>
  <si>
    <t>DIVIŠ Vojtěch</t>
  </si>
  <si>
    <t>0:24:00.1</t>
  </si>
  <si>
    <t>SCHNEIDER Jan</t>
  </si>
  <si>
    <t>0:24:37.5</t>
  </si>
  <si>
    <t>KUŘINA Jiří</t>
  </si>
  <si>
    <t>0:25:31.7</t>
  </si>
  <si>
    <t>PINTA Pavel</t>
  </si>
  <si>
    <t>0:26:33.6</t>
  </si>
  <si>
    <t>KOČINA Martin</t>
  </si>
  <si>
    <t>0:27:38.0</t>
  </si>
  <si>
    <t>KRÁL Josef</t>
  </si>
  <si>
    <t>Haná</t>
  </si>
  <si>
    <t>0:30:15.8</t>
  </si>
  <si>
    <t>PŠENIČKA Jiří</t>
  </si>
  <si>
    <t>0:31:27.9</t>
  </si>
  <si>
    <t>OTL</t>
  </si>
  <si>
    <t>HODINOVÁ Radka</t>
  </si>
  <si>
    <t>0:15:03.9</t>
  </si>
  <si>
    <t>ŠVADLENOVÁ Jana</t>
  </si>
  <si>
    <t>POKru</t>
  </si>
  <si>
    <t>0:19:39.9</t>
  </si>
  <si>
    <t>VALOCKÁ Hana</t>
  </si>
  <si>
    <t>0:20:59.9</t>
  </si>
  <si>
    <t>OTŘÍSALOVÁ Martina</t>
  </si>
  <si>
    <t>0:22:19.7</t>
  </si>
  <si>
    <t>MARKOVÁ Helena</t>
  </si>
  <si>
    <t>0:22:30.9</t>
  </si>
  <si>
    <t>STAŇKOVÁ Petra</t>
  </si>
  <si>
    <t>0:22:43.9</t>
  </si>
  <si>
    <t>KUKALOVÁ Eva</t>
  </si>
  <si>
    <t>0:22:58.2</t>
  </si>
  <si>
    <t>HODISOVÁ Jaroslava</t>
  </si>
  <si>
    <t>0:23:25.7</t>
  </si>
  <si>
    <t>ŠVRČKOVÁ Libuše</t>
  </si>
  <si>
    <t>0:23:27.8</t>
  </si>
  <si>
    <t>PAVÉZKOVÁ Helena</t>
  </si>
  <si>
    <t>0:23:31.7</t>
  </si>
  <si>
    <t>CHALUŠOVÁ Vladislava</t>
  </si>
  <si>
    <t>0:24:31.2</t>
  </si>
  <si>
    <t>POLANSKÝ Jiří</t>
  </si>
  <si>
    <t>USK</t>
  </si>
  <si>
    <t>0:14:24.5</t>
  </si>
  <si>
    <t>POLANSKÝ Vít</t>
  </si>
  <si>
    <t>0:14:51.5</t>
  </si>
  <si>
    <t>SLANINA Michal</t>
  </si>
  <si>
    <t>0:15:20.8</t>
  </si>
  <si>
    <t>PAVLIŠTÍK Petr</t>
  </si>
  <si>
    <t>PLAF</t>
  </si>
  <si>
    <t>0:16:30.0</t>
  </si>
  <si>
    <t>BEROUNSKÝ Jaromír</t>
  </si>
  <si>
    <t>0:17:00.6</t>
  </si>
  <si>
    <t>VALNÍČEK Jakub</t>
  </si>
  <si>
    <t>0:17:23.3</t>
  </si>
  <si>
    <t>PROVÁZEK Hanuš</t>
  </si>
  <si>
    <t>0:17:43.3</t>
  </si>
  <si>
    <t>BALÍK Michal</t>
  </si>
  <si>
    <t>0:17:51.2</t>
  </si>
  <si>
    <t>KAHÁNEK Stanislav</t>
  </si>
  <si>
    <t>0:18:01.3</t>
  </si>
  <si>
    <t>BÖHM Jan</t>
  </si>
  <si>
    <t>0:18:04.5</t>
  </si>
  <si>
    <t>STRUNA Milan</t>
  </si>
  <si>
    <t>0:18:38.3</t>
  </si>
  <si>
    <t>SLAVJANSKÝ Filip</t>
  </si>
  <si>
    <t>0:19:17.6</t>
  </si>
  <si>
    <t>ŠVEJDA Marek</t>
  </si>
  <si>
    <t>0:19:56.5</t>
  </si>
  <si>
    <t>HENSEL Petr</t>
  </si>
  <si>
    <t>0:20:19.4</t>
  </si>
  <si>
    <t>VYHLÍDAL Jiří</t>
  </si>
  <si>
    <t>0:21:38.2</t>
  </si>
  <si>
    <t>SOBOLA Jakub</t>
  </si>
  <si>
    <t>0:22:17.6</t>
  </si>
  <si>
    <t>MORAVEC Jiří</t>
  </si>
  <si>
    <t>0:22:32.7</t>
  </si>
  <si>
    <t>ŠVEC Jiří</t>
  </si>
  <si>
    <t>0:22:43.2</t>
  </si>
  <si>
    <t>LALÁK Ivan</t>
  </si>
  <si>
    <t>0:23:34.4</t>
  </si>
  <si>
    <t>ZEMAN Jaroslav</t>
  </si>
  <si>
    <t>0:24:59.6</t>
  </si>
  <si>
    <t>TRLICA Josef</t>
  </si>
  <si>
    <t>0:25:35.3</t>
  </si>
  <si>
    <t>HLOUŠEK Jaromír</t>
  </si>
  <si>
    <t>0:25:36.6</t>
  </si>
  <si>
    <t>VÁGENKNECHT Jan</t>
  </si>
  <si>
    <t>0:25:41.4</t>
  </si>
  <si>
    <t>NĚMEČEK Kamil</t>
  </si>
  <si>
    <t>0:25:55.2</t>
  </si>
  <si>
    <t>SELČAN Saša</t>
  </si>
  <si>
    <t>0:25:58.7</t>
  </si>
  <si>
    <t>RÉDLOVÁ Hana</t>
  </si>
  <si>
    <t>VÝSLEDKOVÁ LISTINA    44. ročníku soutěže  v  ZIMNÍM PLAVÁNÍ   v  PLZNI</t>
  </si>
  <si>
    <t>32</t>
  </si>
  <si>
    <t>NOVÁKOVÁ Renata</t>
  </si>
  <si>
    <t>1997</t>
  </si>
  <si>
    <t>SCPAP</t>
  </si>
  <si>
    <t>0:16:38.0</t>
  </si>
  <si>
    <t>30</t>
  </si>
  <si>
    <t>KOPECKÁ Nikola</t>
  </si>
  <si>
    <t>2001</t>
  </si>
  <si>
    <t>0:19:23.0</t>
  </si>
  <si>
    <t>33</t>
  </si>
  <si>
    <t>SVOBODOVÁ Andrea</t>
  </si>
  <si>
    <t>0:23:10.1</t>
  </si>
  <si>
    <t>27</t>
  </si>
  <si>
    <t>ČÁPOVÁ Markéta</t>
  </si>
  <si>
    <t>0:23:12.1</t>
  </si>
  <si>
    <t>31</t>
  </si>
  <si>
    <t>MATUŠTÍKOVÁ Jana</t>
  </si>
  <si>
    <t>0:24:41.7</t>
  </si>
  <si>
    <t>29</t>
  </si>
  <si>
    <t>KLÁSKOVÁ Michaela</t>
  </si>
  <si>
    <t>0:25:32.8</t>
  </si>
  <si>
    <t>28</t>
  </si>
  <si>
    <t>HORÁČKOVÁ Veronika</t>
  </si>
  <si>
    <t>0:25:46.4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</si>
</sst>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Black"/>
      <family val="2"/>
      <charset val="238"/>
    </font>
    <font>
      <sz val="20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8"/>
      <name val="Arial Black"/>
      <family val="2"/>
      <charset val="238"/>
    </font>
    <font>
      <b/>
      <sz val="10"/>
      <name val="Arial Black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 Black"/>
      <family val="2"/>
      <charset val="238"/>
    </font>
    <font>
      <sz val="14"/>
      <name val="Arial CE"/>
      <family val="2"/>
      <charset val="238"/>
    </font>
    <font>
      <b/>
      <sz val="20"/>
      <name val="Times New Roman"/>
      <family val="1"/>
      <charset val="238"/>
    </font>
    <font>
      <b/>
      <sz val="20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 CE"/>
      <charset val="238"/>
    </font>
    <font>
      <sz val="16"/>
      <name val="Arial Black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22" fillId="0" borderId="0"/>
    <xf numFmtId="0" fontId="2" fillId="0" borderId="0"/>
  </cellStyleXfs>
  <cellXfs count="129">
    <xf numFmtId="0" fontId="0" fillId="0" borderId="0" xfId="0"/>
    <xf numFmtId="0" fontId="2" fillId="0" borderId="0" xfId="3" applyBorder="1"/>
    <xf numFmtId="0" fontId="3" fillId="0" borderId="0" xfId="3" applyFont="1" applyBorder="1" applyAlignment="1">
      <alignment horizontal="centerContinuous" vertical="center"/>
    </xf>
    <xf numFmtId="0" fontId="3" fillId="0" borderId="0" xfId="3" applyFont="1" applyBorder="1"/>
    <xf numFmtId="0" fontId="2" fillId="0" borderId="0" xfId="3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17" fillId="0" borderId="0" xfId="0" applyFont="1"/>
    <xf numFmtId="0" fontId="11" fillId="0" borderId="3" xfId="0" applyFont="1" applyBorder="1" applyAlignment="1">
      <alignment horizontal="center"/>
    </xf>
    <xf numFmtId="0" fontId="0" fillId="0" borderId="3" xfId="0" applyBorder="1"/>
    <xf numFmtId="0" fontId="12" fillId="0" borderId="2" xfId="0" applyFont="1" applyBorder="1"/>
    <xf numFmtId="0" fontId="4" fillId="0" borderId="5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/>
    </xf>
    <xf numFmtId="0" fontId="8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18" fillId="0" borderId="8" xfId="3" applyFont="1" applyFill="1" applyBorder="1"/>
    <xf numFmtId="0" fontId="4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/>
    </xf>
    <xf numFmtId="0" fontId="18" fillId="0" borderId="10" xfId="3" applyFont="1" applyFill="1" applyBorder="1"/>
    <xf numFmtId="0" fontId="10" fillId="0" borderId="0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4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18" fillId="0" borderId="9" xfId="3" applyFont="1" applyBorder="1" applyAlignment="1">
      <alignment horizontal="center"/>
    </xf>
    <xf numFmtId="21" fontId="18" fillId="0" borderId="10" xfId="3" applyNumberFormat="1" applyFont="1" applyBorder="1" applyAlignment="1">
      <alignment horizontal="center"/>
    </xf>
    <xf numFmtId="0" fontId="14" fillId="2" borderId="10" xfId="3" applyFont="1" applyFill="1" applyBorder="1" applyAlignment="1">
      <alignment horizontal="left"/>
    </xf>
    <xf numFmtId="0" fontId="18" fillId="0" borderId="10" xfId="3" applyFont="1" applyFill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8" fillId="2" borderId="2" xfId="3" applyFont="1" applyFill="1" applyBorder="1" applyAlignment="1">
      <alignment horizontal="center"/>
    </xf>
    <xf numFmtId="0" fontId="14" fillId="2" borderId="2" xfId="3" applyFont="1" applyFill="1" applyBorder="1" applyAlignment="1">
      <alignment horizontal="left"/>
    </xf>
    <xf numFmtId="0" fontId="14" fillId="2" borderId="2" xfId="3" applyFont="1" applyFill="1" applyBorder="1" applyAlignment="1">
      <alignment horizontal="center"/>
    </xf>
    <xf numFmtId="21" fontId="18" fillId="2" borderId="2" xfId="3" applyNumberFormat="1" applyFont="1" applyFill="1" applyBorder="1" applyAlignment="1">
      <alignment horizontal="center"/>
    </xf>
    <xf numFmtId="0" fontId="10" fillId="0" borderId="16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/>
    </xf>
    <xf numFmtId="0" fontId="18" fillId="2" borderId="16" xfId="3" applyFont="1" applyFill="1" applyBorder="1" applyAlignment="1">
      <alignment horizontal="center"/>
    </xf>
    <xf numFmtId="0" fontId="14" fillId="2" borderId="16" xfId="3" applyFont="1" applyFill="1" applyBorder="1" applyAlignment="1">
      <alignment horizontal="left"/>
    </xf>
    <xf numFmtId="45" fontId="18" fillId="2" borderId="16" xfId="3" applyNumberFormat="1" applyFont="1" applyFill="1" applyBorder="1" applyAlignment="1">
      <alignment horizontal="center"/>
    </xf>
    <xf numFmtId="0" fontId="14" fillId="2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45" fontId="18" fillId="0" borderId="0" xfId="3" applyNumberFormat="1" applyFont="1" applyBorder="1" applyAlignment="1">
      <alignment horizontal="center"/>
    </xf>
    <xf numFmtId="0" fontId="10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/>
    </xf>
    <xf numFmtId="0" fontId="18" fillId="0" borderId="13" xfId="3" applyFont="1" applyBorder="1" applyAlignment="1">
      <alignment horizontal="center"/>
    </xf>
    <xf numFmtId="0" fontId="18" fillId="0" borderId="1" xfId="3" applyFont="1" applyFill="1" applyBorder="1" applyAlignment="1">
      <alignment horizontal="center"/>
    </xf>
    <xf numFmtId="47" fontId="18" fillId="0" borderId="10" xfId="3" applyNumberFormat="1" applyFont="1" applyBorder="1" applyAlignment="1">
      <alignment horizontal="center"/>
    </xf>
    <xf numFmtId="47" fontId="18" fillId="0" borderId="8" xfId="3" applyNumberFormat="1" applyFont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0" fontId="18" fillId="2" borderId="0" xfId="3" applyFont="1" applyFill="1" applyBorder="1" applyAlignment="1">
      <alignment horizontal="center"/>
    </xf>
    <xf numFmtId="0" fontId="8" fillId="0" borderId="1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/>
    </xf>
    <xf numFmtId="0" fontId="14" fillId="0" borderId="1" xfId="3" quotePrefix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0" fillId="0" borderId="7" xfId="3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21" fontId="18" fillId="0" borderId="1" xfId="3" applyNumberFormat="1" applyFont="1" applyBorder="1" applyAlignment="1">
      <alignment horizontal="center"/>
    </xf>
    <xf numFmtId="0" fontId="18" fillId="0" borderId="1" xfId="3" applyFont="1" applyFill="1" applyBorder="1"/>
    <xf numFmtId="47" fontId="18" fillId="0" borderId="1" xfId="3" applyNumberFormat="1" applyFont="1" applyBorder="1" applyAlignment="1">
      <alignment horizontal="center"/>
    </xf>
    <xf numFmtId="0" fontId="14" fillId="2" borderId="1" xfId="3" applyFont="1" applyFill="1" applyBorder="1" applyAlignment="1">
      <alignment horizontal="left"/>
    </xf>
    <xf numFmtId="0" fontId="18" fillId="0" borderId="20" xfId="3" applyFont="1" applyBorder="1" applyAlignment="1">
      <alignment horizontal="center"/>
    </xf>
    <xf numFmtId="0" fontId="10" fillId="0" borderId="21" xfId="3" applyFont="1" applyBorder="1" applyAlignment="1">
      <alignment horizontal="center"/>
    </xf>
    <xf numFmtId="0" fontId="18" fillId="0" borderId="20" xfId="3" applyFont="1" applyFill="1" applyBorder="1"/>
    <xf numFmtId="0" fontId="18" fillId="0" borderId="22" xfId="3" applyFont="1" applyBorder="1" applyAlignment="1">
      <alignment horizontal="center"/>
    </xf>
    <xf numFmtId="0" fontId="14" fillId="0" borderId="10" xfId="3" applyFont="1" applyFill="1" applyBorder="1" applyAlignment="1">
      <alignment horizontal="left"/>
    </xf>
    <xf numFmtId="0" fontId="14" fillId="0" borderId="10" xfId="3" quotePrefix="1" applyFont="1" applyFill="1" applyBorder="1" applyAlignment="1">
      <alignment horizontal="center"/>
    </xf>
    <xf numFmtId="47" fontId="18" fillId="0" borderId="23" xfId="3" applyNumberFormat="1" applyFont="1" applyBorder="1" applyAlignment="1">
      <alignment horizontal="center"/>
    </xf>
    <xf numFmtId="47" fontId="18" fillId="0" borderId="24" xfId="3" applyNumberFormat="1" applyFont="1" applyBorder="1" applyAlignment="1">
      <alignment horizontal="center"/>
    </xf>
    <xf numFmtId="47" fontId="18" fillId="0" borderId="20" xfId="3" applyNumberFormat="1" applyFont="1" applyBorder="1" applyAlignment="1">
      <alignment horizontal="center"/>
    </xf>
    <xf numFmtId="0" fontId="14" fillId="2" borderId="1" xfId="3" applyFont="1" applyFill="1" applyBorder="1" applyAlignment="1">
      <alignment horizontal="center"/>
    </xf>
    <xf numFmtId="0" fontId="14" fillId="2" borderId="10" xfId="3" applyFont="1" applyFill="1" applyBorder="1" applyAlignment="1">
      <alignment horizontal="center"/>
    </xf>
    <xf numFmtId="0" fontId="18" fillId="0" borderId="9" xfId="3" quotePrefix="1" applyFont="1" applyBorder="1" applyAlignment="1">
      <alignment horizontal="center"/>
    </xf>
    <xf numFmtId="0" fontId="17" fillId="0" borderId="0" xfId="0" quotePrefix="1" applyFont="1"/>
    <xf numFmtId="0" fontId="18" fillId="0" borderId="10" xfId="3" applyNumberFormat="1" applyFont="1" applyFill="1" applyBorder="1" applyAlignment="1">
      <alignment horizontal="center"/>
    </xf>
    <xf numFmtId="0" fontId="18" fillId="0" borderId="1" xfId="3" applyNumberFormat="1" applyFont="1" applyFill="1" applyBorder="1" applyAlignment="1">
      <alignment horizontal="center"/>
    </xf>
    <xf numFmtId="0" fontId="18" fillId="0" borderId="20" xfId="3" applyNumberFormat="1" applyFont="1" applyFill="1" applyBorder="1" applyAlignment="1">
      <alignment horizontal="center"/>
    </xf>
    <xf numFmtId="0" fontId="18" fillId="0" borderId="12" xfId="3" applyNumberFormat="1" applyFont="1" applyBorder="1" applyAlignment="1">
      <alignment horizontal="center"/>
    </xf>
    <xf numFmtId="0" fontId="18" fillId="0" borderId="7" xfId="3" applyNumberFormat="1" applyFont="1" applyBorder="1" applyAlignment="1">
      <alignment horizontal="center"/>
    </xf>
    <xf numFmtId="0" fontId="18" fillId="0" borderId="21" xfId="3" applyNumberFormat="1" applyFont="1" applyBorder="1" applyAlignment="1">
      <alignment horizontal="center"/>
    </xf>
    <xf numFmtId="47" fontId="18" fillId="0" borderId="28" xfId="3" applyNumberFormat="1" applyFont="1" applyBorder="1" applyAlignment="1">
      <alignment horizontal="center"/>
    </xf>
    <xf numFmtId="0" fontId="18" fillId="0" borderId="30" xfId="3" applyFont="1" applyBorder="1" applyAlignment="1">
      <alignment horizontal="center"/>
    </xf>
    <xf numFmtId="0" fontId="18" fillId="0" borderId="31" xfId="3" applyFont="1" applyBorder="1" applyAlignment="1">
      <alignment horizontal="center"/>
    </xf>
    <xf numFmtId="0" fontId="18" fillId="0" borderId="8" xfId="3" applyNumberFormat="1" applyFont="1" applyFill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10" fillId="0" borderId="26" xfId="3" applyFont="1" applyBorder="1" applyAlignment="1">
      <alignment horizontal="center"/>
    </xf>
    <xf numFmtId="0" fontId="10" fillId="0" borderId="29" xfId="3" applyFont="1" applyBorder="1" applyAlignment="1">
      <alignment horizontal="center"/>
    </xf>
    <xf numFmtId="0" fontId="18" fillId="0" borderId="32" xfId="3" applyNumberFormat="1" applyFont="1" applyBorder="1" applyAlignment="1">
      <alignment horizontal="center"/>
    </xf>
    <xf numFmtId="0" fontId="18" fillId="0" borderId="33" xfId="3" applyNumberFormat="1" applyFont="1" applyBorder="1" applyAlignment="1">
      <alignment horizontal="center"/>
    </xf>
    <xf numFmtId="0" fontId="18" fillId="0" borderId="34" xfId="3" applyNumberFormat="1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8" fillId="0" borderId="32" xfId="3" applyFont="1" applyBorder="1" applyAlignment="1">
      <alignment horizontal="center"/>
    </xf>
    <xf numFmtId="0" fontId="18" fillId="0" borderId="33" xfId="3" applyFont="1" applyBorder="1" applyAlignment="1">
      <alignment horizontal="center"/>
    </xf>
    <xf numFmtId="0" fontId="18" fillId="0" borderId="22" xfId="3" quotePrefix="1" applyFont="1" applyBorder="1" applyAlignment="1">
      <alignment horizontal="center"/>
    </xf>
    <xf numFmtId="0" fontId="14" fillId="0" borderId="35" xfId="3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0" borderId="10" xfId="0" applyFont="1" applyBorder="1"/>
    <xf numFmtId="0" fontId="23" fillId="0" borderId="35" xfId="0" applyFont="1" applyBorder="1"/>
    <xf numFmtId="0" fontId="23" fillId="0" borderId="8" xfId="0" applyFont="1" applyBorder="1"/>
    <xf numFmtId="0" fontId="23" fillId="0" borderId="10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0" fillId="0" borderId="36" xfId="3" applyFont="1" applyBorder="1" applyAlignment="1">
      <alignment horizontal="center"/>
    </xf>
    <xf numFmtId="0" fontId="18" fillId="0" borderId="34" xfId="3" applyFont="1" applyBorder="1" applyAlignment="1">
      <alignment horizontal="center"/>
    </xf>
    <xf numFmtId="0" fontId="14" fillId="0" borderId="8" xfId="3" applyFont="1" applyFill="1" applyBorder="1" applyAlignment="1">
      <alignment horizontal="left"/>
    </xf>
    <xf numFmtId="0" fontId="14" fillId="0" borderId="8" xfId="3" applyFont="1" applyBorder="1" applyAlignment="1">
      <alignment horizontal="center"/>
    </xf>
    <xf numFmtId="0" fontId="14" fillId="0" borderId="8" xfId="3" quotePrefix="1" applyFont="1" applyFill="1" applyBorder="1" applyAlignment="1">
      <alignment horizontal="center"/>
    </xf>
    <xf numFmtId="21" fontId="18" fillId="0" borderId="8" xfId="3" applyNumberFormat="1" applyFont="1" applyBorder="1" applyAlignment="1">
      <alignment horizontal="center"/>
    </xf>
    <xf numFmtId="0" fontId="14" fillId="2" borderId="20" xfId="3" applyFont="1" applyFill="1" applyBorder="1" applyAlignment="1">
      <alignment horizontal="left"/>
    </xf>
    <xf numFmtId="0" fontId="14" fillId="2" borderId="20" xfId="3" applyFont="1" applyFill="1" applyBorder="1" applyAlignment="1">
      <alignment horizontal="center"/>
    </xf>
    <xf numFmtId="0" fontId="18" fillId="0" borderId="20" xfId="3" applyFont="1" applyFill="1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_Lis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G200"/>
  <sheetViews>
    <sheetView tabSelected="1" view="pageBreakPreview" topLeftCell="A58" zoomScale="80" zoomScaleNormal="75" zoomScaleSheetLayoutView="80" workbookViewId="0">
      <selection activeCell="A79" sqref="A79:XFD79"/>
    </sheetView>
  </sheetViews>
  <sheetFormatPr defaultRowHeight="13.2" x14ac:dyDescent="0.25"/>
  <cols>
    <col min="1" max="1" width="11.5546875" customWidth="1"/>
    <col min="2" max="2" width="13.109375" customWidth="1"/>
    <col min="3" max="3" width="40.33203125" bestFit="1" customWidth="1"/>
    <col min="4" max="4" width="11.6640625" customWidth="1"/>
    <col min="5" max="5" width="21.6640625" bestFit="1" customWidth="1"/>
    <col min="6" max="6" width="18.5546875" customWidth="1"/>
    <col min="7" max="7" width="17.5546875" customWidth="1"/>
  </cols>
  <sheetData>
    <row r="1" spans="1:7" ht="43.5" customHeight="1" x14ac:dyDescent="0.25">
      <c r="A1" s="105" t="s">
        <v>332</v>
      </c>
      <c r="B1" s="105"/>
      <c r="C1" s="105"/>
      <c r="D1" s="105"/>
      <c r="E1" s="105"/>
      <c r="F1" s="105"/>
      <c r="G1" s="105"/>
    </row>
    <row r="2" spans="1:7" ht="12" customHeight="1" x14ac:dyDescent="0.25">
      <c r="A2" s="8"/>
      <c r="B2" s="8"/>
      <c r="C2" s="8"/>
      <c r="D2" s="8"/>
      <c r="E2" s="8"/>
      <c r="F2" s="8"/>
      <c r="G2" s="8"/>
    </row>
    <row r="3" spans="1:7" ht="25.5" customHeight="1" x14ac:dyDescent="0.4">
      <c r="A3" s="106" t="s">
        <v>36</v>
      </c>
      <c r="B3" s="107"/>
      <c r="C3" s="107"/>
      <c r="D3" s="107"/>
      <c r="E3" s="107"/>
      <c r="F3" s="107"/>
      <c r="G3" s="107"/>
    </row>
    <row r="4" spans="1:7" ht="18" thickBot="1" x14ac:dyDescent="0.35">
      <c r="A4" s="11"/>
      <c r="B4" s="12"/>
      <c r="C4" s="12"/>
      <c r="D4" s="12"/>
      <c r="E4" s="12"/>
      <c r="F4" s="12"/>
      <c r="G4" s="12"/>
    </row>
    <row r="5" spans="1:7" ht="15.6" x14ac:dyDescent="0.3">
      <c r="A5" s="10" t="s">
        <v>9</v>
      </c>
      <c r="D5" s="10" t="s">
        <v>40</v>
      </c>
    </row>
    <row r="6" spans="1:7" ht="15.6" x14ac:dyDescent="0.3">
      <c r="A6" s="10" t="s">
        <v>10</v>
      </c>
      <c r="D6" s="10" t="s">
        <v>5</v>
      </c>
    </row>
    <row r="7" spans="1:7" ht="15.6" x14ac:dyDescent="0.3">
      <c r="A7" s="10" t="s">
        <v>11</v>
      </c>
      <c r="D7" s="10" t="s">
        <v>31</v>
      </c>
    </row>
    <row r="8" spans="1:7" ht="15.6" x14ac:dyDescent="0.3">
      <c r="A8" s="10" t="s">
        <v>12</v>
      </c>
      <c r="D8" s="10" t="s">
        <v>30</v>
      </c>
    </row>
    <row r="9" spans="1:7" ht="15.6" x14ac:dyDescent="0.3">
      <c r="A9" s="10" t="s">
        <v>32</v>
      </c>
      <c r="D9" s="10" t="s">
        <v>35</v>
      </c>
    </row>
    <row r="10" spans="1:7" ht="15.6" x14ac:dyDescent="0.3">
      <c r="A10" s="10" t="s">
        <v>34</v>
      </c>
      <c r="D10" s="10" t="s">
        <v>37</v>
      </c>
    </row>
    <row r="11" spans="1:7" ht="15.6" x14ac:dyDescent="0.3">
      <c r="A11" s="10" t="s">
        <v>13</v>
      </c>
      <c r="D11" s="10" t="s">
        <v>33</v>
      </c>
    </row>
    <row r="12" spans="1:7" ht="15.6" x14ac:dyDescent="0.3">
      <c r="A12" s="10" t="s">
        <v>14</v>
      </c>
      <c r="D12" s="83" t="s">
        <v>29</v>
      </c>
    </row>
    <row r="13" spans="1:7" ht="33" customHeight="1" x14ac:dyDescent="0.25">
      <c r="A13" s="64" t="s">
        <v>25</v>
      </c>
      <c r="D13" s="112" t="s">
        <v>41</v>
      </c>
      <c r="E13" s="113"/>
      <c r="F13" s="113"/>
      <c r="G13" s="113"/>
    </row>
    <row r="14" spans="1:7" ht="15.6" x14ac:dyDescent="0.3">
      <c r="A14" s="10" t="s">
        <v>26</v>
      </c>
      <c r="D14" s="10" t="s">
        <v>42</v>
      </c>
    </row>
    <row r="15" spans="1:7" ht="15.6" x14ac:dyDescent="0.3">
      <c r="A15" s="10" t="s">
        <v>15</v>
      </c>
      <c r="D15" s="10" t="s">
        <v>16</v>
      </c>
    </row>
    <row r="16" spans="1:7" ht="19.2" thickBot="1" x14ac:dyDescent="0.5">
      <c r="A16" s="10" t="s">
        <v>17</v>
      </c>
      <c r="D16" s="10" t="s">
        <v>43</v>
      </c>
      <c r="E16" s="10"/>
    </row>
    <row r="17" spans="1:7" ht="9" customHeight="1" thickBot="1" x14ac:dyDescent="0.35">
      <c r="A17" s="13"/>
      <c r="B17" s="9"/>
      <c r="C17" s="9"/>
      <c r="D17" s="9"/>
      <c r="E17" s="9"/>
      <c r="F17" s="9"/>
      <c r="G17" s="9"/>
    </row>
    <row r="18" spans="1:7" ht="27" customHeight="1" thickTop="1" thickBot="1" x14ac:dyDescent="0.3">
      <c r="A18" s="5"/>
      <c r="B18" s="108"/>
      <c r="C18" s="108"/>
      <c r="D18" s="109"/>
      <c r="E18" s="110" t="s">
        <v>211</v>
      </c>
      <c r="F18" s="110"/>
      <c r="G18" s="111"/>
    </row>
    <row r="19" spans="1:7" ht="11.25" customHeight="1" thickTop="1" thickBot="1" x14ac:dyDescent="0.35">
      <c r="A19" s="6"/>
      <c r="B19" s="7"/>
      <c r="D19" s="6"/>
    </row>
    <row r="20" spans="1:7" ht="27" thickBot="1" x14ac:dyDescent="0.3">
      <c r="A20" s="19" t="s">
        <v>6</v>
      </c>
      <c r="B20" s="61" t="s">
        <v>3</v>
      </c>
      <c r="C20" s="14" t="s">
        <v>1</v>
      </c>
      <c r="D20" s="17" t="s">
        <v>4</v>
      </c>
      <c r="E20" s="14" t="s">
        <v>0</v>
      </c>
      <c r="F20" s="25" t="s">
        <v>2</v>
      </c>
      <c r="G20" s="25" t="s">
        <v>8</v>
      </c>
    </row>
    <row r="21" spans="1:7" ht="18" customHeight="1" x14ac:dyDescent="0.4">
      <c r="A21" s="94"/>
      <c r="B21" s="101"/>
      <c r="C21" s="75" t="s">
        <v>57</v>
      </c>
      <c r="D21" s="104">
        <v>1965</v>
      </c>
      <c r="E21" s="76" t="s">
        <v>20</v>
      </c>
      <c r="F21" s="30"/>
      <c r="G21" s="55">
        <v>3</v>
      </c>
    </row>
    <row r="22" spans="1:7" ht="18" customHeight="1" x14ac:dyDescent="0.4">
      <c r="A22" s="95"/>
      <c r="B22" s="102"/>
      <c r="C22" s="62" t="s">
        <v>58</v>
      </c>
      <c r="D22" s="104">
        <v>1969</v>
      </c>
      <c r="E22" s="63" t="s">
        <v>18</v>
      </c>
      <c r="F22" s="67"/>
      <c r="G22" s="29">
        <v>3</v>
      </c>
    </row>
    <row r="23" spans="1:7" ht="18" customHeight="1" x14ac:dyDescent="0.4">
      <c r="A23" s="95" t="s">
        <v>39</v>
      </c>
      <c r="B23" s="102"/>
      <c r="C23" s="62" t="s">
        <v>44</v>
      </c>
      <c r="D23" s="104">
        <v>1955</v>
      </c>
      <c r="E23" s="63" t="s">
        <v>38</v>
      </c>
      <c r="F23" s="67"/>
      <c r="G23" s="82" t="s">
        <v>29</v>
      </c>
    </row>
    <row r="24" spans="1:7" ht="18" customHeight="1" x14ac:dyDescent="0.4">
      <c r="A24" s="95" t="s">
        <v>39</v>
      </c>
      <c r="B24" s="102"/>
      <c r="C24" s="62" t="s">
        <v>59</v>
      </c>
      <c r="D24" s="104">
        <v>1976</v>
      </c>
      <c r="E24" s="63" t="s">
        <v>38</v>
      </c>
      <c r="F24" s="67"/>
      <c r="G24" s="82" t="s">
        <v>29</v>
      </c>
    </row>
    <row r="25" spans="1:7" ht="18" customHeight="1" x14ac:dyDescent="0.4">
      <c r="A25" s="95"/>
      <c r="B25" s="102"/>
      <c r="C25" s="62" t="s">
        <v>45</v>
      </c>
      <c r="D25" s="104">
        <v>1983</v>
      </c>
      <c r="E25" s="63" t="s">
        <v>20</v>
      </c>
      <c r="F25" s="67"/>
      <c r="G25" s="29">
        <v>3</v>
      </c>
    </row>
    <row r="26" spans="1:7" ht="18" customHeight="1" x14ac:dyDescent="0.4">
      <c r="A26" s="95" t="s">
        <v>39</v>
      </c>
      <c r="B26" s="102"/>
      <c r="C26" s="62" t="s">
        <v>46</v>
      </c>
      <c r="D26" s="104">
        <v>1978</v>
      </c>
      <c r="E26" s="63" t="s">
        <v>75</v>
      </c>
      <c r="F26" s="67"/>
      <c r="G26" s="82" t="s">
        <v>29</v>
      </c>
    </row>
    <row r="27" spans="1:7" ht="18" customHeight="1" x14ac:dyDescent="0.4">
      <c r="A27" s="95" t="s">
        <v>39</v>
      </c>
      <c r="B27" s="102"/>
      <c r="C27" s="62" t="s">
        <v>47</v>
      </c>
      <c r="D27" s="104">
        <v>2007</v>
      </c>
      <c r="E27" s="63" t="s">
        <v>75</v>
      </c>
      <c r="F27" s="67"/>
      <c r="G27" s="82" t="s">
        <v>29</v>
      </c>
    </row>
    <row r="28" spans="1:7" ht="18" customHeight="1" x14ac:dyDescent="0.4">
      <c r="A28" s="95"/>
      <c r="B28" s="102"/>
      <c r="C28" s="62" t="s">
        <v>60</v>
      </c>
      <c r="D28" s="104">
        <v>1969</v>
      </c>
      <c r="E28" s="63" t="s">
        <v>20</v>
      </c>
      <c r="F28" s="67"/>
      <c r="G28" s="29">
        <v>3</v>
      </c>
    </row>
    <row r="29" spans="1:7" ht="18" customHeight="1" x14ac:dyDescent="0.4">
      <c r="A29" s="95" t="s">
        <v>39</v>
      </c>
      <c r="B29" s="102"/>
      <c r="C29" s="62" t="s">
        <v>48</v>
      </c>
      <c r="D29" s="104">
        <v>1973</v>
      </c>
      <c r="E29" s="63" t="s">
        <v>75</v>
      </c>
      <c r="F29" s="67"/>
      <c r="G29" s="82" t="s">
        <v>29</v>
      </c>
    </row>
    <row r="30" spans="1:7" ht="18" customHeight="1" x14ac:dyDescent="0.4">
      <c r="A30" s="95" t="s">
        <v>39</v>
      </c>
      <c r="B30" s="102"/>
      <c r="C30" s="62" t="s">
        <v>61</v>
      </c>
      <c r="D30" s="104">
        <v>1997</v>
      </c>
      <c r="E30" s="63" t="s">
        <v>38</v>
      </c>
      <c r="F30" s="67"/>
      <c r="G30" s="82" t="s">
        <v>29</v>
      </c>
    </row>
    <row r="31" spans="1:7" ht="18" customHeight="1" x14ac:dyDescent="0.4">
      <c r="A31" s="95" t="s">
        <v>39</v>
      </c>
      <c r="B31" s="102"/>
      <c r="C31" s="62" t="s">
        <v>62</v>
      </c>
      <c r="D31" s="104">
        <v>1963</v>
      </c>
      <c r="E31" s="63" t="s">
        <v>38</v>
      </c>
      <c r="F31" s="67"/>
      <c r="G31" s="82" t="s">
        <v>29</v>
      </c>
    </row>
    <row r="32" spans="1:7" ht="18" customHeight="1" x14ac:dyDescent="0.4">
      <c r="A32" s="95"/>
      <c r="B32" s="102"/>
      <c r="C32" s="62" t="s">
        <v>49</v>
      </c>
      <c r="D32" s="104">
        <v>1957</v>
      </c>
      <c r="E32" s="63" t="s">
        <v>76</v>
      </c>
      <c r="F32" s="67"/>
      <c r="G32" s="29">
        <v>3</v>
      </c>
    </row>
    <row r="33" spans="1:7" ht="18" customHeight="1" x14ac:dyDescent="0.4">
      <c r="A33" s="95"/>
      <c r="B33" s="102"/>
      <c r="C33" s="62" t="s">
        <v>63</v>
      </c>
      <c r="D33" s="104">
        <v>1943</v>
      </c>
      <c r="E33" s="63" t="s">
        <v>21</v>
      </c>
      <c r="F33" s="67"/>
      <c r="G33" s="29">
        <v>3</v>
      </c>
    </row>
    <row r="34" spans="1:7" ht="18" customHeight="1" x14ac:dyDescent="0.4">
      <c r="A34" s="95" t="s">
        <v>39</v>
      </c>
      <c r="B34" s="102"/>
      <c r="C34" s="62" t="s">
        <v>64</v>
      </c>
      <c r="D34" s="104">
        <v>1960</v>
      </c>
      <c r="E34" s="63" t="s">
        <v>38</v>
      </c>
      <c r="F34" s="67"/>
      <c r="G34" s="82" t="s">
        <v>29</v>
      </c>
    </row>
    <row r="35" spans="1:7" ht="18" customHeight="1" x14ac:dyDescent="0.4">
      <c r="A35" s="95" t="s">
        <v>39</v>
      </c>
      <c r="B35" s="102"/>
      <c r="C35" s="62" t="s">
        <v>65</v>
      </c>
      <c r="D35" s="104">
        <v>1976</v>
      </c>
      <c r="E35" s="63" t="s">
        <v>38</v>
      </c>
      <c r="F35" s="67"/>
      <c r="G35" s="82" t="s">
        <v>29</v>
      </c>
    </row>
    <row r="36" spans="1:7" ht="18" customHeight="1" x14ac:dyDescent="0.4">
      <c r="A36" s="95"/>
      <c r="B36" s="102"/>
      <c r="C36" s="62" t="s">
        <v>50</v>
      </c>
      <c r="D36" s="104">
        <v>1976</v>
      </c>
      <c r="E36" s="63" t="s">
        <v>77</v>
      </c>
      <c r="F36" s="67"/>
      <c r="G36" s="29">
        <v>3</v>
      </c>
    </row>
    <row r="37" spans="1:7" ht="18" customHeight="1" x14ac:dyDescent="0.4">
      <c r="A37" s="95"/>
      <c r="B37" s="102"/>
      <c r="C37" s="62" t="s">
        <v>66</v>
      </c>
      <c r="D37" s="104">
        <v>1976</v>
      </c>
      <c r="E37" s="63" t="s">
        <v>77</v>
      </c>
      <c r="F37" s="67"/>
      <c r="G37" s="29">
        <v>3</v>
      </c>
    </row>
    <row r="38" spans="1:7" ht="18" customHeight="1" x14ac:dyDescent="0.4">
      <c r="A38" s="95" t="s">
        <v>39</v>
      </c>
      <c r="B38" s="102"/>
      <c r="C38" s="62" t="s">
        <v>51</v>
      </c>
      <c r="D38" s="104">
        <v>1981</v>
      </c>
      <c r="E38" s="63" t="s">
        <v>38</v>
      </c>
      <c r="F38" s="67"/>
      <c r="G38" s="82" t="s">
        <v>29</v>
      </c>
    </row>
    <row r="39" spans="1:7" ht="18" customHeight="1" x14ac:dyDescent="0.4">
      <c r="A39" s="95" t="s">
        <v>39</v>
      </c>
      <c r="B39" s="102"/>
      <c r="C39" s="62" t="s">
        <v>52</v>
      </c>
      <c r="D39" s="104">
        <v>1975</v>
      </c>
      <c r="E39" s="63" t="s">
        <v>38</v>
      </c>
      <c r="F39" s="67"/>
      <c r="G39" s="82" t="s">
        <v>29</v>
      </c>
    </row>
    <row r="40" spans="1:7" ht="18" customHeight="1" x14ac:dyDescent="0.4">
      <c r="A40" s="95" t="s">
        <v>39</v>
      </c>
      <c r="B40" s="102"/>
      <c r="C40" s="62" t="s">
        <v>67</v>
      </c>
      <c r="D40" s="104">
        <v>1969</v>
      </c>
      <c r="E40" s="63" t="s">
        <v>38</v>
      </c>
      <c r="F40" s="67"/>
      <c r="G40" s="82" t="s">
        <v>29</v>
      </c>
    </row>
    <row r="41" spans="1:7" ht="18" customHeight="1" x14ac:dyDescent="0.4">
      <c r="A41" s="95" t="s">
        <v>39</v>
      </c>
      <c r="B41" s="102"/>
      <c r="C41" s="62" t="s">
        <v>53</v>
      </c>
      <c r="D41" s="104">
        <v>1985</v>
      </c>
      <c r="E41" s="63" t="s">
        <v>78</v>
      </c>
      <c r="F41" s="67"/>
      <c r="G41" s="82" t="s">
        <v>29</v>
      </c>
    </row>
    <row r="42" spans="1:7" ht="18" customHeight="1" x14ac:dyDescent="0.4">
      <c r="A42" s="95"/>
      <c r="B42" s="102"/>
      <c r="C42" s="62" t="s">
        <v>331</v>
      </c>
      <c r="D42" s="104">
        <v>1974</v>
      </c>
      <c r="E42" s="63" t="s">
        <v>20</v>
      </c>
      <c r="F42" s="67"/>
      <c r="G42" s="82">
        <v>3</v>
      </c>
    </row>
    <row r="43" spans="1:7" ht="18" customHeight="1" x14ac:dyDescent="0.4">
      <c r="A43" s="95" t="s">
        <v>39</v>
      </c>
      <c r="B43" s="102"/>
      <c r="C43" s="62" t="s">
        <v>68</v>
      </c>
      <c r="D43" s="104">
        <v>2011</v>
      </c>
      <c r="E43" s="63" t="s">
        <v>27</v>
      </c>
      <c r="F43" s="67"/>
      <c r="G43" s="82" t="s">
        <v>29</v>
      </c>
    </row>
    <row r="44" spans="1:7" ht="18" customHeight="1" x14ac:dyDescent="0.4">
      <c r="A44" s="95"/>
      <c r="B44" s="102"/>
      <c r="C44" s="62" t="s">
        <v>28</v>
      </c>
      <c r="D44" s="104">
        <v>1982</v>
      </c>
      <c r="E44" s="63" t="s">
        <v>27</v>
      </c>
      <c r="F44" s="67"/>
      <c r="G44" s="29">
        <v>3</v>
      </c>
    </row>
    <row r="45" spans="1:7" ht="18" customHeight="1" x14ac:dyDescent="0.4">
      <c r="A45" s="95" t="s">
        <v>39</v>
      </c>
      <c r="B45" s="102"/>
      <c r="C45" s="62" t="s">
        <v>69</v>
      </c>
      <c r="D45" s="104">
        <v>1971</v>
      </c>
      <c r="E45" s="63" t="s">
        <v>38</v>
      </c>
      <c r="F45" s="67"/>
      <c r="G45" s="82" t="s">
        <v>29</v>
      </c>
    </row>
    <row r="46" spans="1:7" ht="18" customHeight="1" x14ac:dyDescent="0.4">
      <c r="A46" s="95"/>
      <c r="B46" s="102"/>
      <c r="C46" s="62" t="s">
        <v>24</v>
      </c>
      <c r="D46" s="104">
        <v>1966</v>
      </c>
      <c r="E46" s="63" t="s">
        <v>20</v>
      </c>
      <c r="F46" s="67"/>
      <c r="G46" s="29">
        <v>3</v>
      </c>
    </row>
    <row r="47" spans="1:7" ht="18" customHeight="1" x14ac:dyDescent="0.4">
      <c r="A47" s="95" t="s">
        <v>39</v>
      </c>
      <c r="B47" s="102"/>
      <c r="C47" s="62" t="s">
        <v>70</v>
      </c>
      <c r="D47" s="104">
        <v>1986</v>
      </c>
      <c r="E47" s="63" t="s">
        <v>79</v>
      </c>
      <c r="F47" s="67"/>
      <c r="G47" s="82" t="s">
        <v>29</v>
      </c>
    </row>
    <row r="48" spans="1:7" ht="18" customHeight="1" x14ac:dyDescent="0.4">
      <c r="A48" s="95"/>
      <c r="B48" s="102"/>
      <c r="C48" s="62" t="s">
        <v>54</v>
      </c>
      <c r="D48" s="104">
        <v>1955</v>
      </c>
      <c r="E48" s="63" t="s">
        <v>20</v>
      </c>
      <c r="F48" s="67"/>
      <c r="G48" s="29">
        <v>3</v>
      </c>
    </row>
    <row r="49" spans="1:7" ht="18" customHeight="1" x14ac:dyDescent="0.4">
      <c r="A49" s="95"/>
      <c r="B49" s="102"/>
      <c r="C49" s="62" t="s">
        <v>71</v>
      </c>
      <c r="D49" s="104">
        <v>1955</v>
      </c>
      <c r="E49" s="63" t="s">
        <v>20</v>
      </c>
      <c r="F49" s="67"/>
      <c r="G49" s="29">
        <v>3</v>
      </c>
    </row>
    <row r="50" spans="1:7" ht="18" customHeight="1" x14ac:dyDescent="0.4">
      <c r="A50" s="95"/>
      <c r="B50" s="102"/>
      <c r="C50" s="62" t="s">
        <v>72</v>
      </c>
      <c r="D50" s="104">
        <v>1979</v>
      </c>
      <c r="E50" s="63" t="s">
        <v>19</v>
      </c>
      <c r="F50" s="67"/>
      <c r="G50" s="29">
        <v>3</v>
      </c>
    </row>
    <row r="51" spans="1:7" ht="18" customHeight="1" x14ac:dyDescent="0.4">
      <c r="A51" s="95" t="s">
        <v>39</v>
      </c>
      <c r="B51" s="102"/>
      <c r="C51" s="62" t="s">
        <v>55</v>
      </c>
      <c r="D51" s="104">
        <v>1953</v>
      </c>
      <c r="E51" s="63" t="s">
        <v>38</v>
      </c>
      <c r="F51" s="67"/>
      <c r="G51" s="82" t="s">
        <v>29</v>
      </c>
    </row>
    <row r="52" spans="1:7" ht="18" customHeight="1" x14ac:dyDescent="0.4">
      <c r="A52" s="95" t="s">
        <v>39</v>
      </c>
      <c r="B52" s="102"/>
      <c r="C52" s="62" t="s">
        <v>73</v>
      </c>
      <c r="D52" s="104">
        <v>1983</v>
      </c>
      <c r="E52" s="63" t="s">
        <v>38</v>
      </c>
      <c r="F52" s="67"/>
      <c r="G52" s="82" t="s">
        <v>29</v>
      </c>
    </row>
    <row r="53" spans="1:7" ht="18" customHeight="1" x14ac:dyDescent="0.4">
      <c r="A53" s="95" t="s">
        <v>39</v>
      </c>
      <c r="B53" s="102"/>
      <c r="C53" s="62" t="s">
        <v>74</v>
      </c>
      <c r="D53" s="104">
        <v>1984</v>
      </c>
      <c r="E53" s="63" t="s">
        <v>38</v>
      </c>
      <c r="F53" s="67"/>
      <c r="G53" s="82" t="s">
        <v>29</v>
      </c>
    </row>
    <row r="54" spans="1:7" ht="18" customHeight="1" thickBot="1" x14ac:dyDescent="0.45">
      <c r="A54" s="120"/>
      <c r="B54" s="121"/>
      <c r="C54" s="122" t="s">
        <v>56</v>
      </c>
      <c r="D54" s="123">
        <v>1990</v>
      </c>
      <c r="E54" s="124" t="s">
        <v>77</v>
      </c>
      <c r="F54" s="125"/>
      <c r="G54" s="92">
        <v>3</v>
      </c>
    </row>
    <row r="55" spans="1:7" ht="18" thickBot="1" x14ac:dyDescent="0.35">
      <c r="C55" s="46"/>
      <c r="D55" s="59"/>
      <c r="E55" s="60"/>
    </row>
    <row r="56" spans="1:7" ht="34.5" customHeight="1" thickTop="1" thickBot="1" x14ac:dyDescent="0.3">
      <c r="A56" s="5"/>
      <c r="B56" s="108" t="s">
        <v>7</v>
      </c>
      <c r="C56" s="108"/>
      <c r="D56" s="109"/>
      <c r="E56" s="110" t="s">
        <v>210</v>
      </c>
      <c r="F56" s="110"/>
      <c r="G56" s="111"/>
    </row>
    <row r="57" spans="1:7" ht="14.4" thickTop="1" thickBot="1" x14ac:dyDescent="0.3"/>
    <row r="58" spans="1:7" ht="31.8" thickBot="1" x14ac:dyDescent="0.3">
      <c r="A58" s="19" t="s">
        <v>6</v>
      </c>
      <c r="B58" s="20" t="s">
        <v>3</v>
      </c>
      <c r="C58" s="14" t="s">
        <v>1</v>
      </c>
      <c r="D58" s="14" t="s">
        <v>4</v>
      </c>
      <c r="E58" s="14" t="s">
        <v>0</v>
      </c>
      <c r="F58" s="14" t="s">
        <v>2</v>
      </c>
      <c r="G58" s="14" t="s">
        <v>8</v>
      </c>
    </row>
    <row r="59" spans="1:7" ht="16.2" thickBot="1" x14ac:dyDescent="0.3">
      <c r="A59" s="40" t="s">
        <v>22</v>
      </c>
      <c r="B59" s="39"/>
      <c r="C59" s="40"/>
      <c r="D59" s="40"/>
      <c r="E59" s="40"/>
      <c r="F59" s="40"/>
      <c r="G59" s="40"/>
    </row>
    <row r="60" spans="1:7" ht="20.100000000000001" customHeight="1" x14ac:dyDescent="0.4">
      <c r="A60" s="54">
        <v>1</v>
      </c>
      <c r="B60" s="87">
        <v>104</v>
      </c>
      <c r="C60" s="22" t="s">
        <v>80</v>
      </c>
      <c r="D60" s="84">
        <v>2006</v>
      </c>
      <c r="E60" s="21" t="s">
        <v>81</v>
      </c>
      <c r="F60" s="21" t="s">
        <v>82</v>
      </c>
      <c r="G60" s="55">
        <v>60</v>
      </c>
    </row>
    <row r="61" spans="1:7" ht="20.100000000000001" customHeight="1" x14ac:dyDescent="0.4">
      <c r="A61" s="65">
        <v>2</v>
      </c>
      <c r="B61" s="88">
        <v>111</v>
      </c>
      <c r="C61" s="68" t="s">
        <v>83</v>
      </c>
      <c r="D61" s="85">
        <v>1999</v>
      </c>
      <c r="E61" s="66" t="s">
        <v>20</v>
      </c>
      <c r="F61" s="66" t="s">
        <v>84</v>
      </c>
      <c r="G61" s="29">
        <f>G60-1</f>
        <v>59</v>
      </c>
    </row>
    <row r="62" spans="1:7" ht="20.100000000000001" customHeight="1" x14ac:dyDescent="0.4">
      <c r="A62" s="65">
        <v>3</v>
      </c>
      <c r="B62" s="88">
        <v>109</v>
      </c>
      <c r="C62" s="68" t="s">
        <v>85</v>
      </c>
      <c r="D62" s="85">
        <v>1963</v>
      </c>
      <c r="E62" s="66" t="s">
        <v>20</v>
      </c>
      <c r="F62" s="66" t="s">
        <v>86</v>
      </c>
      <c r="G62" s="29">
        <f t="shared" ref="G62:G76" si="0">G61-1</f>
        <v>58</v>
      </c>
    </row>
    <row r="63" spans="1:7" ht="20.100000000000001" customHeight="1" x14ac:dyDescent="0.4">
      <c r="A63" s="65">
        <v>4</v>
      </c>
      <c r="B63" s="88">
        <v>105</v>
      </c>
      <c r="C63" s="68" t="s">
        <v>87</v>
      </c>
      <c r="D63" s="85">
        <v>1976</v>
      </c>
      <c r="E63" s="66" t="s">
        <v>76</v>
      </c>
      <c r="F63" s="66" t="s">
        <v>89</v>
      </c>
      <c r="G63" s="29">
        <f t="shared" si="0"/>
        <v>57</v>
      </c>
    </row>
    <row r="64" spans="1:7" ht="20.100000000000001" customHeight="1" x14ac:dyDescent="0.4">
      <c r="A64" s="65">
        <v>5</v>
      </c>
      <c r="B64" s="88">
        <v>106</v>
      </c>
      <c r="C64" s="68" t="s">
        <v>90</v>
      </c>
      <c r="D64" s="85">
        <v>2007</v>
      </c>
      <c r="E64" s="66" t="s">
        <v>27</v>
      </c>
      <c r="F64" s="66" t="s">
        <v>91</v>
      </c>
      <c r="G64" s="29">
        <f t="shared" si="0"/>
        <v>56</v>
      </c>
    </row>
    <row r="65" spans="1:7" ht="20.100000000000001" customHeight="1" x14ac:dyDescent="0.4">
      <c r="A65" s="65">
        <v>6</v>
      </c>
      <c r="B65" s="88">
        <v>110</v>
      </c>
      <c r="C65" s="68" t="s">
        <v>92</v>
      </c>
      <c r="D65" s="85">
        <v>1968</v>
      </c>
      <c r="E65" s="66" t="s">
        <v>76</v>
      </c>
      <c r="F65" s="66" t="s">
        <v>93</v>
      </c>
      <c r="G65" s="29">
        <f t="shared" si="0"/>
        <v>55</v>
      </c>
    </row>
    <row r="66" spans="1:7" ht="20.100000000000001" customHeight="1" x14ac:dyDescent="0.4">
      <c r="A66" s="65">
        <v>7</v>
      </c>
      <c r="B66" s="88">
        <v>99</v>
      </c>
      <c r="C66" s="68" t="s">
        <v>94</v>
      </c>
      <c r="D66" s="85">
        <v>1971</v>
      </c>
      <c r="E66" s="66" t="s">
        <v>95</v>
      </c>
      <c r="F66" s="66" t="s">
        <v>96</v>
      </c>
      <c r="G66" s="29">
        <f t="shared" si="0"/>
        <v>54</v>
      </c>
    </row>
    <row r="67" spans="1:7" ht="20.100000000000001" customHeight="1" x14ac:dyDescent="0.4">
      <c r="A67" s="65">
        <v>8</v>
      </c>
      <c r="B67" s="88">
        <v>93</v>
      </c>
      <c r="C67" s="68" t="s">
        <v>97</v>
      </c>
      <c r="D67" s="85">
        <v>1964</v>
      </c>
      <c r="E67" s="66" t="s">
        <v>98</v>
      </c>
      <c r="F67" s="66" t="s">
        <v>99</v>
      </c>
      <c r="G67" s="29">
        <f t="shared" si="0"/>
        <v>53</v>
      </c>
    </row>
    <row r="68" spans="1:7" ht="20.100000000000001" customHeight="1" x14ac:dyDescent="0.4">
      <c r="A68" s="65">
        <v>9</v>
      </c>
      <c r="B68" s="88">
        <v>96</v>
      </c>
      <c r="C68" s="68" t="s">
        <v>100</v>
      </c>
      <c r="D68" s="85">
        <v>1970</v>
      </c>
      <c r="E68" s="66" t="s">
        <v>20</v>
      </c>
      <c r="F68" s="66" t="s">
        <v>101</v>
      </c>
      <c r="G68" s="29">
        <f t="shared" si="0"/>
        <v>52</v>
      </c>
    </row>
    <row r="69" spans="1:7" ht="20.100000000000001" customHeight="1" x14ac:dyDescent="0.4">
      <c r="A69" s="65">
        <v>10</v>
      </c>
      <c r="B69" s="88">
        <v>124</v>
      </c>
      <c r="C69" s="68" t="s">
        <v>102</v>
      </c>
      <c r="D69" s="85">
        <v>1960</v>
      </c>
      <c r="E69" s="66" t="s">
        <v>20</v>
      </c>
      <c r="F69" s="66" t="s">
        <v>103</v>
      </c>
      <c r="G69" s="29">
        <f t="shared" si="0"/>
        <v>51</v>
      </c>
    </row>
    <row r="70" spans="1:7" ht="20.100000000000001" customHeight="1" x14ac:dyDescent="0.4">
      <c r="A70" s="65">
        <v>11</v>
      </c>
      <c r="B70" s="88">
        <v>97</v>
      </c>
      <c r="C70" s="68" t="s">
        <v>104</v>
      </c>
      <c r="D70" s="85">
        <v>1965</v>
      </c>
      <c r="E70" s="66" t="s">
        <v>20</v>
      </c>
      <c r="F70" s="66" t="s">
        <v>105</v>
      </c>
      <c r="G70" s="29">
        <f t="shared" si="0"/>
        <v>50</v>
      </c>
    </row>
    <row r="71" spans="1:7" ht="20.100000000000001" customHeight="1" x14ac:dyDescent="0.4">
      <c r="A71" s="65">
        <v>12</v>
      </c>
      <c r="B71" s="88">
        <v>102</v>
      </c>
      <c r="C71" s="68" t="s">
        <v>106</v>
      </c>
      <c r="D71" s="85">
        <v>1969</v>
      </c>
      <c r="E71" s="66" t="s">
        <v>27</v>
      </c>
      <c r="F71" s="66" t="s">
        <v>107</v>
      </c>
      <c r="G71" s="29">
        <f t="shared" si="0"/>
        <v>49</v>
      </c>
    </row>
    <row r="72" spans="1:7" ht="20.100000000000001" customHeight="1" x14ac:dyDescent="0.4">
      <c r="A72" s="65">
        <v>13</v>
      </c>
      <c r="B72" s="88">
        <v>98</v>
      </c>
      <c r="C72" s="68" t="s">
        <v>108</v>
      </c>
      <c r="D72" s="85">
        <v>1953</v>
      </c>
      <c r="E72" s="66" t="s">
        <v>109</v>
      </c>
      <c r="F72" s="66" t="s">
        <v>110</v>
      </c>
      <c r="G72" s="29">
        <f t="shared" si="0"/>
        <v>48</v>
      </c>
    </row>
    <row r="73" spans="1:7" ht="20.100000000000001" customHeight="1" x14ac:dyDescent="0.4">
      <c r="A73" s="65">
        <v>14</v>
      </c>
      <c r="B73" s="88">
        <v>100</v>
      </c>
      <c r="C73" s="68" t="s">
        <v>111</v>
      </c>
      <c r="D73" s="85">
        <v>2008</v>
      </c>
      <c r="E73" s="66" t="s">
        <v>19</v>
      </c>
      <c r="F73" s="66" t="s">
        <v>112</v>
      </c>
      <c r="G73" s="29">
        <f>G72-1</f>
        <v>47</v>
      </c>
    </row>
    <row r="74" spans="1:7" ht="20.100000000000001" customHeight="1" x14ac:dyDescent="0.4">
      <c r="A74" s="65">
        <v>15</v>
      </c>
      <c r="B74" s="88">
        <v>101</v>
      </c>
      <c r="C74" s="68" t="s">
        <v>113</v>
      </c>
      <c r="D74" s="85">
        <v>1970</v>
      </c>
      <c r="E74" s="66" t="s">
        <v>21</v>
      </c>
      <c r="F74" s="66" t="s">
        <v>114</v>
      </c>
      <c r="G74" s="29">
        <f>G73-1</f>
        <v>46</v>
      </c>
    </row>
    <row r="75" spans="1:7" ht="20.100000000000001" customHeight="1" x14ac:dyDescent="0.4">
      <c r="A75" s="65">
        <v>16</v>
      </c>
      <c r="B75" s="88">
        <v>95</v>
      </c>
      <c r="C75" s="68" t="s">
        <v>115</v>
      </c>
      <c r="D75" s="85">
        <v>1951</v>
      </c>
      <c r="E75" s="66" t="s">
        <v>20</v>
      </c>
      <c r="F75" s="66" t="s">
        <v>116</v>
      </c>
      <c r="G75" s="29">
        <f t="shared" si="0"/>
        <v>45</v>
      </c>
    </row>
    <row r="76" spans="1:7" ht="20.100000000000001" customHeight="1" x14ac:dyDescent="0.4">
      <c r="A76" s="65">
        <v>17</v>
      </c>
      <c r="B76" s="88">
        <v>94</v>
      </c>
      <c r="C76" s="68" t="s">
        <v>117</v>
      </c>
      <c r="D76" s="85">
        <v>1947</v>
      </c>
      <c r="E76" s="66" t="s">
        <v>19</v>
      </c>
      <c r="F76" s="66" t="s">
        <v>118</v>
      </c>
      <c r="G76" s="29">
        <f t="shared" si="0"/>
        <v>44</v>
      </c>
    </row>
    <row r="77" spans="1:7" ht="20.100000000000001" customHeight="1" x14ac:dyDescent="0.4">
      <c r="A77" s="65" t="s">
        <v>39</v>
      </c>
      <c r="B77" s="88">
        <v>103</v>
      </c>
      <c r="C77" s="68" t="s">
        <v>119</v>
      </c>
      <c r="D77" s="85">
        <v>1988</v>
      </c>
      <c r="E77" s="66" t="s">
        <v>120</v>
      </c>
      <c r="F77" s="66" t="s">
        <v>121</v>
      </c>
      <c r="G77" s="82" t="s">
        <v>29</v>
      </c>
    </row>
    <row r="78" spans="1:7" ht="20.100000000000001" customHeight="1" x14ac:dyDescent="0.4">
      <c r="A78" s="65" t="s">
        <v>39</v>
      </c>
      <c r="B78" s="88">
        <v>108</v>
      </c>
      <c r="C78" s="68" t="s">
        <v>122</v>
      </c>
      <c r="D78" s="85">
        <v>1980</v>
      </c>
      <c r="E78" s="66" t="s">
        <v>120</v>
      </c>
      <c r="F78" s="66" t="s">
        <v>124</v>
      </c>
      <c r="G78" s="82" t="s">
        <v>29</v>
      </c>
    </row>
    <row r="79" spans="1:7" ht="20.100000000000001" customHeight="1" thickBot="1" x14ac:dyDescent="0.45">
      <c r="A79" s="65" t="s">
        <v>39</v>
      </c>
      <c r="B79" s="88">
        <v>107</v>
      </c>
      <c r="C79" s="68" t="s">
        <v>125</v>
      </c>
      <c r="D79" s="85">
        <v>1979</v>
      </c>
      <c r="E79" s="66" t="s">
        <v>120</v>
      </c>
      <c r="F79" s="66" t="s">
        <v>126</v>
      </c>
      <c r="G79" s="82" t="s">
        <v>29</v>
      </c>
    </row>
    <row r="80" spans="1:7" ht="18" customHeight="1" thickBot="1" x14ac:dyDescent="0.45">
      <c r="A80" s="42" t="s">
        <v>23</v>
      </c>
      <c r="B80" s="43"/>
      <c r="C80" s="44"/>
      <c r="D80" s="21"/>
      <c r="E80" s="43"/>
      <c r="F80" s="45"/>
      <c r="G80" s="43"/>
    </row>
    <row r="81" spans="1:7" ht="20.100000000000001" customHeight="1" x14ac:dyDescent="0.4">
      <c r="A81" s="54">
        <v>1</v>
      </c>
      <c r="B81" s="87">
        <v>115</v>
      </c>
      <c r="C81" s="22" t="s">
        <v>127</v>
      </c>
      <c r="D81" s="84">
        <v>2003</v>
      </c>
      <c r="E81" s="117" t="s">
        <v>139</v>
      </c>
      <c r="F81" s="114" t="s">
        <v>140</v>
      </c>
      <c r="G81" s="55">
        <v>60</v>
      </c>
    </row>
    <row r="82" spans="1:7" ht="20.100000000000001" customHeight="1" x14ac:dyDescent="0.4">
      <c r="A82" s="65">
        <v>2</v>
      </c>
      <c r="B82" s="88">
        <v>122</v>
      </c>
      <c r="C82" s="68" t="s">
        <v>128</v>
      </c>
      <c r="D82" s="85">
        <v>1978</v>
      </c>
      <c r="E82" s="118" t="s">
        <v>141</v>
      </c>
      <c r="F82" s="115" t="s">
        <v>142</v>
      </c>
      <c r="G82" s="29">
        <f>G81-1</f>
        <v>59</v>
      </c>
    </row>
    <row r="83" spans="1:7" ht="20.100000000000001" customHeight="1" x14ac:dyDescent="0.4">
      <c r="A83" s="65">
        <v>3</v>
      </c>
      <c r="B83" s="88">
        <v>119</v>
      </c>
      <c r="C83" s="68" t="s">
        <v>129</v>
      </c>
      <c r="D83" s="85">
        <v>1980</v>
      </c>
      <c r="E83" s="118" t="s">
        <v>20</v>
      </c>
      <c r="F83" s="115" t="s">
        <v>143</v>
      </c>
      <c r="G83" s="29">
        <f t="shared" ref="G83:G92" si="1">G82-1</f>
        <v>58</v>
      </c>
    </row>
    <row r="84" spans="1:7" ht="20.100000000000001" customHeight="1" x14ac:dyDescent="0.4">
      <c r="A84" s="65">
        <v>4</v>
      </c>
      <c r="B84" s="88">
        <v>116</v>
      </c>
      <c r="C84" s="68" t="s">
        <v>130</v>
      </c>
      <c r="D84" s="85">
        <v>1978</v>
      </c>
      <c r="E84" s="118" t="s">
        <v>81</v>
      </c>
      <c r="F84" s="115" t="s">
        <v>144</v>
      </c>
      <c r="G84" s="29">
        <f t="shared" si="1"/>
        <v>57</v>
      </c>
    </row>
    <row r="85" spans="1:7" ht="20.100000000000001" customHeight="1" x14ac:dyDescent="0.4">
      <c r="A85" s="65">
        <v>5</v>
      </c>
      <c r="B85" s="88">
        <v>120</v>
      </c>
      <c r="C85" s="68" t="s">
        <v>131</v>
      </c>
      <c r="D85" s="85">
        <v>1973</v>
      </c>
      <c r="E85" s="118" t="s">
        <v>19</v>
      </c>
      <c r="F85" s="115" t="s">
        <v>145</v>
      </c>
      <c r="G85" s="29">
        <f t="shared" si="1"/>
        <v>56</v>
      </c>
    </row>
    <row r="86" spans="1:7" ht="20.100000000000001" customHeight="1" x14ac:dyDescent="0.4">
      <c r="A86" s="65">
        <v>6</v>
      </c>
      <c r="B86" s="88">
        <v>123</v>
      </c>
      <c r="C86" s="68" t="s">
        <v>132</v>
      </c>
      <c r="D86" s="85">
        <v>1976</v>
      </c>
      <c r="E86" s="118" t="s">
        <v>146</v>
      </c>
      <c r="F86" s="115" t="s">
        <v>147</v>
      </c>
      <c r="G86" s="29">
        <f t="shared" si="1"/>
        <v>55</v>
      </c>
    </row>
    <row r="87" spans="1:7" ht="20.100000000000001" customHeight="1" x14ac:dyDescent="0.4">
      <c r="A87" s="65">
        <v>7</v>
      </c>
      <c r="B87" s="88">
        <v>118</v>
      </c>
      <c r="C87" s="68" t="s">
        <v>133</v>
      </c>
      <c r="D87" s="85">
        <v>1975</v>
      </c>
      <c r="E87" s="118" t="s">
        <v>19</v>
      </c>
      <c r="F87" s="115" t="s">
        <v>148</v>
      </c>
      <c r="G87" s="29">
        <f t="shared" si="1"/>
        <v>54</v>
      </c>
    </row>
    <row r="88" spans="1:7" ht="20.100000000000001" customHeight="1" x14ac:dyDescent="0.4">
      <c r="A88" s="65">
        <v>8</v>
      </c>
      <c r="B88" s="88">
        <v>117</v>
      </c>
      <c r="C88" s="68" t="s">
        <v>134</v>
      </c>
      <c r="D88" s="85">
        <v>1963</v>
      </c>
      <c r="E88" s="118" t="s">
        <v>19</v>
      </c>
      <c r="F88" s="115" t="s">
        <v>149</v>
      </c>
      <c r="G88" s="29">
        <f t="shared" si="1"/>
        <v>53</v>
      </c>
    </row>
    <row r="89" spans="1:7" ht="20.100000000000001" customHeight="1" x14ac:dyDescent="0.4">
      <c r="A89" s="65">
        <v>9</v>
      </c>
      <c r="B89" s="88">
        <v>113</v>
      </c>
      <c r="C89" s="68" t="s">
        <v>135</v>
      </c>
      <c r="D89" s="85">
        <v>1967</v>
      </c>
      <c r="E89" s="118" t="s">
        <v>20</v>
      </c>
      <c r="F89" s="115" t="s">
        <v>150</v>
      </c>
      <c r="G89" s="29">
        <f t="shared" si="1"/>
        <v>52</v>
      </c>
    </row>
    <row r="90" spans="1:7" ht="20.100000000000001" customHeight="1" x14ac:dyDescent="0.4">
      <c r="A90" s="65">
        <v>10</v>
      </c>
      <c r="B90" s="88">
        <v>121</v>
      </c>
      <c r="C90" s="68" t="s">
        <v>136</v>
      </c>
      <c r="D90" s="85">
        <v>1962</v>
      </c>
      <c r="E90" s="118" t="s">
        <v>20</v>
      </c>
      <c r="F90" s="115" t="s">
        <v>151</v>
      </c>
      <c r="G90" s="29">
        <f t="shared" si="1"/>
        <v>51</v>
      </c>
    </row>
    <row r="91" spans="1:7" ht="20.100000000000001" customHeight="1" x14ac:dyDescent="0.4">
      <c r="A91" s="65">
        <v>11</v>
      </c>
      <c r="B91" s="88">
        <v>112</v>
      </c>
      <c r="C91" s="68" t="s">
        <v>137</v>
      </c>
      <c r="D91" s="85">
        <v>1979</v>
      </c>
      <c r="E91" s="118" t="s">
        <v>27</v>
      </c>
      <c r="F91" s="115" t="s">
        <v>152</v>
      </c>
      <c r="G91" s="29">
        <f t="shared" si="1"/>
        <v>50</v>
      </c>
    </row>
    <row r="92" spans="1:7" ht="20.100000000000001" customHeight="1" thickBot="1" x14ac:dyDescent="0.45">
      <c r="A92" s="72">
        <v>12</v>
      </c>
      <c r="B92" s="89">
        <v>114</v>
      </c>
      <c r="C92" s="73" t="s">
        <v>138</v>
      </c>
      <c r="D92" s="86">
        <v>1961</v>
      </c>
      <c r="E92" s="119" t="s">
        <v>76</v>
      </c>
      <c r="F92" s="116" t="s">
        <v>153</v>
      </c>
      <c r="G92" s="74">
        <f t="shared" si="1"/>
        <v>49</v>
      </c>
    </row>
    <row r="93" spans="1:7" ht="13.8" thickBot="1" x14ac:dyDescent="0.3"/>
    <row r="94" spans="1:7" ht="33.75" customHeight="1" thickTop="1" thickBot="1" x14ac:dyDescent="0.3">
      <c r="A94" s="5"/>
      <c r="B94" s="108" t="s">
        <v>7</v>
      </c>
      <c r="C94" s="108"/>
      <c r="D94" s="109"/>
      <c r="E94" s="110" t="s">
        <v>209</v>
      </c>
      <c r="F94" s="110"/>
      <c r="G94" s="111"/>
    </row>
    <row r="95" spans="1:7" ht="14.4" thickTop="1" thickBot="1" x14ac:dyDescent="0.3">
      <c r="A95" s="1"/>
      <c r="B95" s="2"/>
      <c r="C95" s="2"/>
      <c r="D95" s="2"/>
      <c r="E95" s="3"/>
      <c r="F95" s="4"/>
    </row>
    <row r="96" spans="1:7" ht="27" thickBot="1" x14ac:dyDescent="0.3">
      <c r="A96" s="28" t="s">
        <v>6</v>
      </c>
      <c r="B96" s="26" t="s">
        <v>3</v>
      </c>
      <c r="C96" s="14" t="s">
        <v>1</v>
      </c>
      <c r="D96" s="17" t="s">
        <v>4</v>
      </c>
      <c r="E96" s="14" t="s">
        <v>0</v>
      </c>
      <c r="F96" s="14" t="s">
        <v>2</v>
      </c>
      <c r="G96" s="14" t="s">
        <v>8</v>
      </c>
    </row>
    <row r="97" spans="1:7" ht="16.8" thickBot="1" x14ac:dyDescent="0.3">
      <c r="A97" s="38" t="s">
        <v>22</v>
      </c>
      <c r="B97" s="39"/>
      <c r="C97" s="40"/>
      <c r="D97" s="41"/>
      <c r="E97" s="40"/>
      <c r="F97" s="40"/>
      <c r="G97" s="40"/>
    </row>
    <row r="98" spans="1:7" ht="20.100000000000001" customHeight="1" x14ac:dyDescent="0.4">
      <c r="A98" s="54">
        <v>1</v>
      </c>
      <c r="B98" s="87">
        <v>66</v>
      </c>
      <c r="C98" s="22" t="s">
        <v>154</v>
      </c>
      <c r="D98" s="84">
        <v>1978</v>
      </c>
      <c r="E98" s="21" t="s">
        <v>20</v>
      </c>
      <c r="F98" s="57" t="s">
        <v>169</v>
      </c>
      <c r="G98" s="55">
        <v>120</v>
      </c>
    </row>
    <row r="99" spans="1:7" ht="20.100000000000001" customHeight="1" x14ac:dyDescent="0.4">
      <c r="A99" s="65">
        <v>2</v>
      </c>
      <c r="B99" s="88">
        <v>80</v>
      </c>
      <c r="C99" s="68" t="s">
        <v>155</v>
      </c>
      <c r="D99" s="85">
        <v>1981</v>
      </c>
      <c r="E99" s="66" t="s">
        <v>20</v>
      </c>
      <c r="F99" s="69" t="s">
        <v>170</v>
      </c>
      <c r="G99" s="29">
        <f>G98-1.5</f>
        <v>118.5</v>
      </c>
    </row>
    <row r="100" spans="1:7" ht="20.100000000000001" customHeight="1" x14ac:dyDescent="0.4">
      <c r="A100" s="65">
        <v>3</v>
      </c>
      <c r="B100" s="88">
        <v>74</v>
      </c>
      <c r="C100" s="68" t="s">
        <v>156</v>
      </c>
      <c r="D100" s="85">
        <v>1977</v>
      </c>
      <c r="E100" s="66" t="s">
        <v>19</v>
      </c>
      <c r="F100" s="69" t="s">
        <v>171</v>
      </c>
      <c r="G100" s="29">
        <f t="shared" ref="G100:G113" si="2">G99-1.5</f>
        <v>117</v>
      </c>
    </row>
    <row r="101" spans="1:7" ht="20.100000000000001" customHeight="1" x14ac:dyDescent="0.4">
      <c r="A101" s="65">
        <v>4</v>
      </c>
      <c r="B101" s="88">
        <v>75</v>
      </c>
      <c r="C101" s="68" t="s">
        <v>157</v>
      </c>
      <c r="D101" s="85">
        <v>1968</v>
      </c>
      <c r="E101" s="66" t="s">
        <v>141</v>
      </c>
      <c r="F101" s="69" t="s">
        <v>172</v>
      </c>
      <c r="G101" s="29">
        <f t="shared" si="2"/>
        <v>115.5</v>
      </c>
    </row>
    <row r="102" spans="1:7" ht="20.100000000000001" customHeight="1" x14ac:dyDescent="0.4">
      <c r="A102" s="65">
        <v>5</v>
      </c>
      <c r="B102" s="88">
        <v>77</v>
      </c>
      <c r="C102" s="68" t="s">
        <v>158</v>
      </c>
      <c r="D102" s="85">
        <v>1967</v>
      </c>
      <c r="E102" s="66" t="s">
        <v>19</v>
      </c>
      <c r="F102" s="69" t="s">
        <v>173</v>
      </c>
      <c r="G102" s="29">
        <f t="shared" si="2"/>
        <v>114</v>
      </c>
    </row>
    <row r="103" spans="1:7" ht="20.100000000000001" customHeight="1" x14ac:dyDescent="0.4">
      <c r="A103" s="65">
        <v>6</v>
      </c>
      <c r="B103" s="88">
        <v>72</v>
      </c>
      <c r="C103" s="68" t="s">
        <v>159</v>
      </c>
      <c r="D103" s="85">
        <v>1974</v>
      </c>
      <c r="E103" s="66" t="s">
        <v>19</v>
      </c>
      <c r="F103" s="69" t="s">
        <v>174</v>
      </c>
      <c r="G103" s="29">
        <f t="shared" si="2"/>
        <v>112.5</v>
      </c>
    </row>
    <row r="104" spans="1:7" ht="20.100000000000001" customHeight="1" x14ac:dyDescent="0.4">
      <c r="A104" s="65">
        <v>7</v>
      </c>
      <c r="B104" s="88">
        <v>67</v>
      </c>
      <c r="C104" s="68" t="s">
        <v>160</v>
      </c>
      <c r="D104" s="85">
        <v>1969</v>
      </c>
      <c r="E104" s="66" t="s">
        <v>141</v>
      </c>
      <c r="F104" s="69" t="s">
        <v>175</v>
      </c>
      <c r="G104" s="29">
        <f t="shared" si="2"/>
        <v>111</v>
      </c>
    </row>
    <row r="105" spans="1:7" ht="20.100000000000001" customHeight="1" x14ac:dyDescent="0.4">
      <c r="A105" s="65">
        <v>8</v>
      </c>
      <c r="B105" s="88">
        <v>79</v>
      </c>
      <c r="C105" s="68" t="s">
        <v>161</v>
      </c>
      <c r="D105" s="85">
        <v>1971</v>
      </c>
      <c r="E105" s="66" t="s">
        <v>176</v>
      </c>
      <c r="F105" s="69" t="s">
        <v>177</v>
      </c>
      <c r="G105" s="29">
        <f t="shared" si="2"/>
        <v>109.5</v>
      </c>
    </row>
    <row r="106" spans="1:7" ht="20.100000000000001" customHeight="1" x14ac:dyDescent="0.4">
      <c r="A106" s="65">
        <v>9</v>
      </c>
      <c r="B106" s="88">
        <v>68</v>
      </c>
      <c r="C106" s="68" t="s">
        <v>162</v>
      </c>
      <c r="D106" s="85">
        <v>1949</v>
      </c>
      <c r="E106" s="66" t="s">
        <v>19</v>
      </c>
      <c r="F106" s="69" t="s">
        <v>178</v>
      </c>
      <c r="G106" s="29">
        <f t="shared" si="2"/>
        <v>108</v>
      </c>
    </row>
    <row r="107" spans="1:7" ht="20.100000000000001" customHeight="1" x14ac:dyDescent="0.4">
      <c r="A107" s="65">
        <v>10</v>
      </c>
      <c r="B107" s="88">
        <v>70</v>
      </c>
      <c r="C107" s="68" t="s">
        <v>163</v>
      </c>
      <c r="D107" s="85">
        <v>1961</v>
      </c>
      <c r="E107" s="66" t="s">
        <v>21</v>
      </c>
      <c r="F107" s="69" t="s">
        <v>179</v>
      </c>
      <c r="G107" s="29">
        <f t="shared" si="2"/>
        <v>106.5</v>
      </c>
    </row>
    <row r="108" spans="1:7" ht="20.100000000000001" customHeight="1" x14ac:dyDescent="0.4">
      <c r="A108" s="65">
        <v>11</v>
      </c>
      <c r="B108" s="88">
        <v>81</v>
      </c>
      <c r="C108" s="68" t="s">
        <v>164</v>
      </c>
      <c r="D108" s="85">
        <v>1967</v>
      </c>
      <c r="E108" s="66" t="s">
        <v>19</v>
      </c>
      <c r="F108" s="69" t="s">
        <v>180</v>
      </c>
      <c r="G108" s="29">
        <f t="shared" si="2"/>
        <v>105</v>
      </c>
    </row>
    <row r="109" spans="1:7" ht="20.100000000000001" customHeight="1" x14ac:dyDescent="0.4">
      <c r="A109" s="65">
        <v>12</v>
      </c>
      <c r="B109" s="88">
        <v>71</v>
      </c>
      <c r="C109" s="68" t="s">
        <v>165</v>
      </c>
      <c r="D109" s="85">
        <v>1972</v>
      </c>
      <c r="E109" s="66" t="s">
        <v>95</v>
      </c>
      <c r="F109" s="69" t="s">
        <v>181</v>
      </c>
      <c r="G109" s="29">
        <f t="shared" si="2"/>
        <v>103.5</v>
      </c>
    </row>
    <row r="110" spans="1:7" ht="20.100000000000001" customHeight="1" x14ac:dyDescent="0.4">
      <c r="A110" s="65">
        <v>13</v>
      </c>
      <c r="B110" s="88">
        <v>76</v>
      </c>
      <c r="C110" s="68" t="s">
        <v>166</v>
      </c>
      <c r="D110" s="85">
        <v>1971</v>
      </c>
      <c r="E110" s="66" t="s">
        <v>76</v>
      </c>
      <c r="F110" s="69" t="s">
        <v>182</v>
      </c>
      <c r="G110" s="29">
        <f t="shared" si="2"/>
        <v>102</v>
      </c>
    </row>
    <row r="111" spans="1:7" ht="20.100000000000001" customHeight="1" x14ac:dyDescent="0.4">
      <c r="A111" s="65">
        <v>14</v>
      </c>
      <c r="B111" s="88">
        <v>82</v>
      </c>
      <c r="C111" s="68" t="s">
        <v>167</v>
      </c>
      <c r="D111" s="85">
        <v>1964</v>
      </c>
      <c r="E111" s="66" t="s">
        <v>20</v>
      </c>
      <c r="F111" s="69" t="s">
        <v>183</v>
      </c>
      <c r="G111" s="29">
        <f t="shared" si="2"/>
        <v>100.5</v>
      </c>
    </row>
    <row r="112" spans="1:7" ht="20.100000000000001" customHeight="1" x14ac:dyDescent="0.4">
      <c r="A112" s="65">
        <v>15</v>
      </c>
      <c r="B112" s="88">
        <v>69</v>
      </c>
      <c r="C112" s="68" t="s">
        <v>168</v>
      </c>
      <c r="D112" s="85">
        <v>1953</v>
      </c>
      <c r="E112" s="66" t="s">
        <v>19</v>
      </c>
      <c r="F112" s="69" t="s">
        <v>184</v>
      </c>
      <c r="G112" s="29">
        <f t="shared" si="2"/>
        <v>99</v>
      </c>
    </row>
    <row r="113" spans="1:7" ht="20.100000000000001" customHeight="1" thickBot="1" x14ac:dyDescent="0.45">
      <c r="A113" s="65">
        <v>16</v>
      </c>
      <c r="B113" s="89"/>
      <c r="C113" s="73"/>
      <c r="D113" s="86"/>
      <c r="E113" s="71"/>
      <c r="F113" s="79"/>
      <c r="G113" s="74">
        <f t="shared" si="2"/>
        <v>97.5</v>
      </c>
    </row>
    <row r="114" spans="1:7" ht="18" customHeight="1" thickBot="1" x14ac:dyDescent="0.45">
      <c r="A114" s="33" t="s">
        <v>23</v>
      </c>
      <c r="B114" s="34"/>
      <c r="C114" s="35"/>
      <c r="D114" s="36"/>
      <c r="E114" s="34"/>
      <c r="F114" s="37"/>
      <c r="G114" s="34"/>
    </row>
    <row r="115" spans="1:7" ht="20.100000000000001" customHeight="1" x14ac:dyDescent="0.4">
      <c r="A115" s="54">
        <v>1</v>
      </c>
      <c r="B115" s="87">
        <v>83</v>
      </c>
      <c r="C115" s="22" t="s">
        <v>185</v>
      </c>
      <c r="D115" s="84">
        <v>1977</v>
      </c>
      <c r="E115" s="21" t="s">
        <v>20</v>
      </c>
      <c r="F115" s="77" t="s">
        <v>186</v>
      </c>
      <c r="G115" s="55">
        <v>120</v>
      </c>
    </row>
    <row r="116" spans="1:7" ht="20.100000000000001" customHeight="1" x14ac:dyDescent="0.4">
      <c r="A116" s="65">
        <v>2</v>
      </c>
      <c r="B116" s="88">
        <v>91</v>
      </c>
      <c r="C116" s="68" t="s">
        <v>187</v>
      </c>
      <c r="D116" s="85">
        <v>1975</v>
      </c>
      <c r="E116" s="66" t="s">
        <v>76</v>
      </c>
      <c r="F116" s="78" t="s">
        <v>188</v>
      </c>
      <c r="G116" s="29">
        <f>G115-1.5</f>
        <v>118.5</v>
      </c>
    </row>
    <row r="117" spans="1:7" ht="20.100000000000001" customHeight="1" x14ac:dyDescent="0.4">
      <c r="A117" s="65">
        <v>3</v>
      </c>
      <c r="B117" s="88">
        <v>88</v>
      </c>
      <c r="C117" s="68" t="s">
        <v>189</v>
      </c>
      <c r="D117" s="85">
        <v>1956</v>
      </c>
      <c r="E117" s="66" t="s">
        <v>20</v>
      </c>
      <c r="F117" s="78" t="s">
        <v>190</v>
      </c>
      <c r="G117" s="29">
        <f t="shared" ref="G117:G124" si="3">G116-1.5</f>
        <v>117</v>
      </c>
    </row>
    <row r="118" spans="1:7" ht="20.100000000000001" customHeight="1" x14ac:dyDescent="0.4">
      <c r="A118" s="65">
        <v>4</v>
      </c>
      <c r="B118" s="88">
        <v>86</v>
      </c>
      <c r="C118" s="68" t="s">
        <v>191</v>
      </c>
      <c r="D118" s="85">
        <v>1973</v>
      </c>
      <c r="E118" s="66" t="s">
        <v>19</v>
      </c>
      <c r="F118" s="78" t="s">
        <v>192</v>
      </c>
      <c r="G118" s="29">
        <f t="shared" si="3"/>
        <v>115.5</v>
      </c>
    </row>
    <row r="119" spans="1:7" ht="20.100000000000001" customHeight="1" x14ac:dyDescent="0.4">
      <c r="A119" s="65">
        <v>5</v>
      </c>
      <c r="B119" s="88">
        <v>84</v>
      </c>
      <c r="C119" s="68" t="s">
        <v>193</v>
      </c>
      <c r="D119" s="85">
        <v>1969</v>
      </c>
      <c r="E119" s="66" t="s">
        <v>194</v>
      </c>
      <c r="F119" s="78" t="s">
        <v>195</v>
      </c>
      <c r="G119" s="29">
        <f t="shared" si="3"/>
        <v>114</v>
      </c>
    </row>
    <row r="120" spans="1:7" ht="20.100000000000001" customHeight="1" x14ac:dyDescent="0.4">
      <c r="A120" s="65">
        <v>6</v>
      </c>
      <c r="B120" s="88">
        <v>85</v>
      </c>
      <c r="C120" s="68" t="s">
        <v>196</v>
      </c>
      <c r="D120" s="85">
        <v>1968</v>
      </c>
      <c r="E120" s="66" t="s">
        <v>109</v>
      </c>
      <c r="F120" s="78" t="s">
        <v>197</v>
      </c>
      <c r="G120" s="29">
        <f t="shared" si="3"/>
        <v>112.5</v>
      </c>
    </row>
    <row r="121" spans="1:7" ht="20.100000000000001" customHeight="1" x14ac:dyDescent="0.4">
      <c r="A121" s="65">
        <v>7</v>
      </c>
      <c r="B121" s="88">
        <v>89</v>
      </c>
      <c r="C121" s="68" t="s">
        <v>198</v>
      </c>
      <c r="D121" s="85">
        <v>1956</v>
      </c>
      <c r="E121" s="66" t="s">
        <v>19</v>
      </c>
      <c r="F121" s="78" t="s">
        <v>199</v>
      </c>
      <c r="G121" s="29">
        <f t="shared" si="3"/>
        <v>111</v>
      </c>
    </row>
    <row r="122" spans="1:7" ht="20.100000000000001" customHeight="1" x14ac:dyDescent="0.4">
      <c r="A122" s="65">
        <v>8</v>
      </c>
      <c r="B122" s="88">
        <v>90</v>
      </c>
      <c r="C122" s="68" t="s">
        <v>200</v>
      </c>
      <c r="D122" s="85">
        <v>1957</v>
      </c>
      <c r="E122" s="66" t="s">
        <v>109</v>
      </c>
      <c r="F122" s="78" t="s">
        <v>202</v>
      </c>
      <c r="G122" s="29">
        <f t="shared" si="3"/>
        <v>109.5</v>
      </c>
    </row>
    <row r="123" spans="1:7" ht="20.100000000000001" customHeight="1" x14ac:dyDescent="0.4">
      <c r="A123" s="65">
        <v>9</v>
      </c>
      <c r="B123" s="88">
        <v>92</v>
      </c>
      <c r="C123" s="68" t="s">
        <v>203</v>
      </c>
      <c r="D123" s="85">
        <v>1974</v>
      </c>
      <c r="E123" s="66" t="s">
        <v>141</v>
      </c>
      <c r="F123" s="78" t="s">
        <v>204</v>
      </c>
      <c r="G123" s="29">
        <f t="shared" si="3"/>
        <v>108</v>
      </c>
    </row>
    <row r="124" spans="1:7" ht="20.100000000000001" customHeight="1" thickBot="1" x14ac:dyDescent="0.45">
      <c r="A124" s="72">
        <v>10</v>
      </c>
      <c r="B124" s="89">
        <v>87</v>
      </c>
      <c r="C124" s="73" t="s">
        <v>205</v>
      </c>
      <c r="D124" s="86">
        <v>1947</v>
      </c>
      <c r="E124" s="71" t="s">
        <v>19</v>
      </c>
      <c r="F124" s="90" t="s">
        <v>206</v>
      </c>
      <c r="G124" s="74">
        <f t="shared" si="3"/>
        <v>106.5</v>
      </c>
    </row>
    <row r="125" spans="1:7" ht="13.8" thickBot="1" x14ac:dyDescent="0.3"/>
    <row r="126" spans="1:7" ht="33.75" customHeight="1" thickTop="1" thickBot="1" x14ac:dyDescent="0.3">
      <c r="A126" s="5"/>
      <c r="B126" s="108" t="s">
        <v>7</v>
      </c>
      <c r="C126" s="108"/>
      <c r="D126" s="109"/>
      <c r="E126" s="110" t="s">
        <v>208</v>
      </c>
      <c r="F126" s="110"/>
      <c r="G126" s="111"/>
    </row>
    <row r="127" spans="1:7" ht="14.4" thickTop="1" thickBot="1" x14ac:dyDescent="0.3">
      <c r="A127" s="1"/>
      <c r="B127" s="2"/>
      <c r="C127" s="2"/>
      <c r="D127" s="2"/>
      <c r="E127" s="3"/>
      <c r="F127" s="4"/>
    </row>
    <row r="128" spans="1:7" ht="27" thickBot="1" x14ac:dyDescent="0.3">
      <c r="A128" s="27" t="s">
        <v>6</v>
      </c>
      <c r="B128" s="16" t="s">
        <v>3</v>
      </c>
      <c r="C128" s="14" t="s">
        <v>1</v>
      </c>
      <c r="D128" s="17" t="s">
        <v>4</v>
      </c>
      <c r="E128" s="14" t="s">
        <v>0</v>
      </c>
      <c r="F128" s="14" t="s">
        <v>2</v>
      </c>
      <c r="G128" s="14" t="s">
        <v>8</v>
      </c>
    </row>
    <row r="129" spans="1:7" ht="16.8" thickBot="1" x14ac:dyDescent="0.3">
      <c r="A129" s="38" t="s">
        <v>22</v>
      </c>
      <c r="B129" s="39"/>
      <c r="C129" s="40"/>
      <c r="D129" s="41"/>
      <c r="E129" s="40"/>
      <c r="F129" s="40"/>
      <c r="G129" s="40"/>
    </row>
    <row r="130" spans="1:7" ht="20.100000000000001" customHeight="1" x14ac:dyDescent="0.4">
      <c r="A130" s="54">
        <v>1</v>
      </c>
      <c r="B130" s="87">
        <v>39</v>
      </c>
      <c r="C130" s="22" t="s">
        <v>212</v>
      </c>
      <c r="D130" s="84">
        <v>1982</v>
      </c>
      <c r="E130" s="21" t="s">
        <v>21</v>
      </c>
      <c r="F130" s="57" t="s">
        <v>213</v>
      </c>
      <c r="G130" s="55">
        <v>300</v>
      </c>
    </row>
    <row r="131" spans="1:7" ht="20.100000000000001" customHeight="1" x14ac:dyDescent="0.4">
      <c r="A131" s="65">
        <v>2</v>
      </c>
      <c r="B131" s="88">
        <v>36</v>
      </c>
      <c r="C131" s="68" t="s">
        <v>214</v>
      </c>
      <c r="D131" s="85">
        <v>1979</v>
      </c>
      <c r="E131" s="66" t="s">
        <v>19</v>
      </c>
      <c r="F131" s="69" t="s">
        <v>215</v>
      </c>
      <c r="G131" s="29">
        <f>G130-2</f>
        <v>298</v>
      </c>
    </row>
    <row r="132" spans="1:7" ht="20.100000000000001" customHeight="1" x14ac:dyDescent="0.4">
      <c r="A132" s="65">
        <v>3</v>
      </c>
      <c r="B132" s="88">
        <v>51</v>
      </c>
      <c r="C132" s="68" t="s">
        <v>216</v>
      </c>
      <c r="D132" s="85">
        <v>1968</v>
      </c>
      <c r="E132" s="66" t="s">
        <v>19</v>
      </c>
      <c r="F132" s="69" t="s">
        <v>217</v>
      </c>
      <c r="G132" s="29">
        <f t="shared" ref="G132:G145" si="4">G131-2</f>
        <v>296</v>
      </c>
    </row>
    <row r="133" spans="1:7" ht="20.100000000000001" customHeight="1" x14ac:dyDescent="0.4">
      <c r="A133" s="65">
        <v>4</v>
      </c>
      <c r="B133" s="88">
        <v>52</v>
      </c>
      <c r="C133" s="68" t="s">
        <v>218</v>
      </c>
      <c r="D133" s="85">
        <v>1981</v>
      </c>
      <c r="E133" s="66" t="s">
        <v>19</v>
      </c>
      <c r="F133" s="69" t="s">
        <v>219</v>
      </c>
      <c r="G133" s="29">
        <f t="shared" si="4"/>
        <v>294</v>
      </c>
    </row>
    <row r="134" spans="1:7" ht="20.100000000000001" customHeight="1" x14ac:dyDescent="0.4">
      <c r="A134" s="65">
        <v>5</v>
      </c>
      <c r="B134" s="88">
        <v>49</v>
      </c>
      <c r="C134" s="68" t="s">
        <v>220</v>
      </c>
      <c r="D134" s="85">
        <v>1975</v>
      </c>
      <c r="E134" s="66" t="s">
        <v>27</v>
      </c>
      <c r="F134" s="69" t="s">
        <v>221</v>
      </c>
      <c r="G134" s="29">
        <f t="shared" si="4"/>
        <v>292</v>
      </c>
    </row>
    <row r="135" spans="1:7" ht="20.100000000000001" customHeight="1" x14ac:dyDescent="0.4">
      <c r="A135" s="65">
        <v>6</v>
      </c>
      <c r="B135" s="88">
        <v>45</v>
      </c>
      <c r="C135" s="68" t="s">
        <v>222</v>
      </c>
      <c r="D135" s="85">
        <v>1971</v>
      </c>
      <c r="E135" s="66" t="s">
        <v>19</v>
      </c>
      <c r="F135" s="69" t="s">
        <v>223</v>
      </c>
      <c r="G135" s="29">
        <f t="shared" si="4"/>
        <v>290</v>
      </c>
    </row>
    <row r="136" spans="1:7" ht="20.100000000000001" customHeight="1" x14ac:dyDescent="0.4">
      <c r="A136" s="65">
        <v>7</v>
      </c>
      <c r="B136" s="88">
        <v>47</v>
      </c>
      <c r="C136" s="68" t="s">
        <v>224</v>
      </c>
      <c r="D136" s="85">
        <v>1975</v>
      </c>
      <c r="E136" s="66" t="s">
        <v>19</v>
      </c>
      <c r="F136" s="69" t="s">
        <v>225</v>
      </c>
      <c r="G136" s="29">
        <f t="shared" si="4"/>
        <v>288</v>
      </c>
    </row>
    <row r="137" spans="1:7" ht="20.100000000000001" customHeight="1" x14ac:dyDescent="0.4">
      <c r="A137" s="65">
        <v>8</v>
      </c>
      <c r="B137" s="88">
        <v>44</v>
      </c>
      <c r="C137" s="68" t="s">
        <v>226</v>
      </c>
      <c r="D137" s="85">
        <v>1957</v>
      </c>
      <c r="E137" s="66" t="s">
        <v>19</v>
      </c>
      <c r="F137" s="69" t="s">
        <v>227</v>
      </c>
      <c r="G137" s="29">
        <f t="shared" si="4"/>
        <v>286</v>
      </c>
    </row>
    <row r="138" spans="1:7" ht="20.100000000000001" customHeight="1" x14ac:dyDescent="0.4">
      <c r="A138" s="65">
        <v>9</v>
      </c>
      <c r="B138" s="88">
        <v>43</v>
      </c>
      <c r="C138" s="68" t="s">
        <v>228</v>
      </c>
      <c r="D138" s="85">
        <v>1962</v>
      </c>
      <c r="E138" s="66" t="s">
        <v>109</v>
      </c>
      <c r="F138" s="69" t="s">
        <v>229</v>
      </c>
      <c r="G138" s="29">
        <f t="shared" si="4"/>
        <v>284</v>
      </c>
    </row>
    <row r="139" spans="1:7" ht="20.100000000000001" customHeight="1" x14ac:dyDescent="0.4">
      <c r="A139" s="65">
        <v>10</v>
      </c>
      <c r="B139" s="88">
        <v>54</v>
      </c>
      <c r="C139" s="68" t="s">
        <v>230</v>
      </c>
      <c r="D139" s="85">
        <v>1959</v>
      </c>
      <c r="E139" s="66" t="s">
        <v>194</v>
      </c>
      <c r="F139" s="69" t="s">
        <v>231</v>
      </c>
      <c r="G139" s="29">
        <f t="shared" si="4"/>
        <v>282</v>
      </c>
    </row>
    <row r="140" spans="1:7" ht="20.100000000000001" customHeight="1" x14ac:dyDescent="0.4">
      <c r="A140" s="65">
        <v>11</v>
      </c>
      <c r="B140" s="88">
        <v>37</v>
      </c>
      <c r="C140" s="68" t="s">
        <v>232</v>
      </c>
      <c r="D140" s="85">
        <v>1968</v>
      </c>
      <c r="E140" s="66" t="s">
        <v>176</v>
      </c>
      <c r="F140" s="69" t="s">
        <v>233</v>
      </c>
      <c r="G140" s="29">
        <f t="shared" si="4"/>
        <v>280</v>
      </c>
    </row>
    <row r="141" spans="1:7" ht="20.100000000000001" customHeight="1" x14ac:dyDescent="0.4">
      <c r="A141" s="65">
        <v>12</v>
      </c>
      <c r="B141" s="88">
        <v>53</v>
      </c>
      <c r="C141" s="68" t="s">
        <v>234</v>
      </c>
      <c r="D141" s="85">
        <v>1990</v>
      </c>
      <c r="E141" s="66" t="s">
        <v>19</v>
      </c>
      <c r="F141" s="69" t="s">
        <v>235</v>
      </c>
      <c r="G141" s="29">
        <f t="shared" si="4"/>
        <v>278</v>
      </c>
    </row>
    <row r="142" spans="1:7" ht="20.100000000000001" customHeight="1" x14ac:dyDescent="0.4">
      <c r="A142" s="65">
        <v>13</v>
      </c>
      <c r="B142" s="88">
        <v>38</v>
      </c>
      <c r="C142" s="68" t="s">
        <v>236</v>
      </c>
      <c r="D142" s="85">
        <v>1955</v>
      </c>
      <c r="E142" s="66" t="s">
        <v>109</v>
      </c>
      <c r="F142" s="69" t="s">
        <v>237</v>
      </c>
      <c r="G142" s="29">
        <f t="shared" si="4"/>
        <v>276</v>
      </c>
    </row>
    <row r="143" spans="1:7" ht="20.100000000000001" customHeight="1" x14ac:dyDescent="0.4">
      <c r="A143" s="65">
        <v>14</v>
      </c>
      <c r="B143" s="88">
        <v>35</v>
      </c>
      <c r="C143" s="68" t="s">
        <v>238</v>
      </c>
      <c r="D143" s="85">
        <v>1949</v>
      </c>
      <c r="E143" s="66" t="s">
        <v>19</v>
      </c>
      <c r="F143" s="69" t="s">
        <v>239</v>
      </c>
      <c r="G143" s="29">
        <f t="shared" si="4"/>
        <v>274</v>
      </c>
    </row>
    <row r="144" spans="1:7" ht="20.100000000000001" customHeight="1" x14ac:dyDescent="0.4">
      <c r="A144" s="65">
        <v>15</v>
      </c>
      <c r="B144" s="88">
        <v>34</v>
      </c>
      <c r="C144" s="68" t="s">
        <v>240</v>
      </c>
      <c r="D144" s="85">
        <v>1971</v>
      </c>
      <c r="E144" s="66" t="s">
        <v>176</v>
      </c>
      <c r="F144" s="69" t="s">
        <v>241</v>
      </c>
      <c r="G144" s="29">
        <f t="shared" si="4"/>
        <v>272</v>
      </c>
    </row>
    <row r="145" spans="1:7" ht="20.100000000000001" customHeight="1" x14ac:dyDescent="0.4">
      <c r="A145" s="65">
        <v>16</v>
      </c>
      <c r="B145" s="88">
        <v>50</v>
      </c>
      <c r="C145" s="68" t="s">
        <v>242</v>
      </c>
      <c r="D145" s="85">
        <v>1962</v>
      </c>
      <c r="E145" s="66" t="s">
        <v>109</v>
      </c>
      <c r="F145" s="69" t="s">
        <v>243</v>
      </c>
      <c r="G145" s="29">
        <f t="shared" si="4"/>
        <v>270</v>
      </c>
    </row>
    <row r="146" spans="1:7" ht="20.100000000000001" customHeight="1" x14ac:dyDescent="0.4">
      <c r="A146" s="65" t="s">
        <v>255</v>
      </c>
      <c r="B146" s="88">
        <v>42</v>
      </c>
      <c r="C146" s="68" t="s">
        <v>244</v>
      </c>
      <c r="D146" s="85">
        <v>1960</v>
      </c>
      <c r="E146" s="66" t="s">
        <v>76</v>
      </c>
      <c r="F146" s="69" t="s">
        <v>245</v>
      </c>
      <c r="G146" s="82" t="s">
        <v>29</v>
      </c>
    </row>
    <row r="147" spans="1:7" ht="20.100000000000001" customHeight="1" x14ac:dyDescent="0.4">
      <c r="A147" s="65" t="s">
        <v>255</v>
      </c>
      <c r="B147" s="88">
        <v>46</v>
      </c>
      <c r="C147" s="68" t="s">
        <v>246</v>
      </c>
      <c r="D147" s="85">
        <v>1956</v>
      </c>
      <c r="E147" s="66" t="s">
        <v>19</v>
      </c>
      <c r="F147" s="69" t="s">
        <v>247</v>
      </c>
      <c r="G147" s="82" t="s">
        <v>29</v>
      </c>
    </row>
    <row r="148" spans="1:7" ht="20.100000000000001" customHeight="1" x14ac:dyDescent="0.4">
      <c r="A148" s="65" t="s">
        <v>255</v>
      </c>
      <c r="B148" s="88">
        <v>40</v>
      </c>
      <c r="C148" s="68" t="s">
        <v>248</v>
      </c>
      <c r="D148" s="85">
        <v>1977</v>
      </c>
      <c r="E148" s="66" t="s">
        <v>19</v>
      </c>
      <c r="F148" s="69" t="s">
        <v>249</v>
      </c>
      <c r="G148" s="82" t="s">
        <v>29</v>
      </c>
    </row>
    <row r="149" spans="1:7" ht="20.100000000000001" customHeight="1" x14ac:dyDescent="0.4">
      <c r="A149" s="65" t="s">
        <v>255</v>
      </c>
      <c r="B149" s="88">
        <v>41</v>
      </c>
      <c r="C149" s="68" t="s">
        <v>250</v>
      </c>
      <c r="D149" s="85">
        <v>1962</v>
      </c>
      <c r="E149" s="66" t="s">
        <v>251</v>
      </c>
      <c r="F149" s="69" t="s">
        <v>252</v>
      </c>
      <c r="G149" s="82" t="s">
        <v>29</v>
      </c>
    </row>
    <row r="150" spans="1:7" ht="20.100000000000001" customHeight="1" thickBot="1" x14ac:dyDescent="0.45">
      <c r="A150" s="72" t="s">
        <v>255</v>
      </c>
      <c r="B150" s="89">
        <v>48</v>
      </c>
      <c r="C150" s="73" t="s">
        <v>253</v>
      </c>
      <c r="D150" s="86">
        <v>1946</v>
      </c>
      <c r="E150" s="71" t="s">
        <v>251</v>
      </c>
      <c r="F150" s="79" t="s">
        <v>254</v>
      </c>
      <c r="G150" s="103" t="s">
        <v>29</v>
      </c>
    </row>
    <row r="151" spans="1:7" ht="20.100000000000001" customHeight="1" thickBot="1" x14ac:dyDescent="0.45">
      <c r="A151" s="23" t="s">
        <v>23</v>
      </c>
      <c r="B151" s="24"/>
      <c r="C151" s="46"/>
      <c r="D151" s="48"/>
      <c r="E151" s="47"/>
      <c r="F151" s="49"/>
      <c r="G151" s="24"/>
    </row>
    <row r="152" spans="1:7" ht="20.100000000000001" customHeight="1" x14ac:dyDescent="0.4">
      <c r="A152" s="54">
        <v>1</v>
      </c>
      <c r="B152" s="87">
        <v>55</v>
      </c>
      <c r="C152" s="22" t="s">
        <v>256</v>
      </c>
      <c r="D152" s="84">
        <v>1980</v>
      </c>
      <c r="E152" s="21" t="s">
        <v>27</v>
      </c>
      <c r="F152" s="57" t="s">
        <v>257</v>
      </c>
      <c r="G152" s="55">
        <v>300</v>
      </c>
    </row>
    <row r="153" spans="1:7" ht="20.100000000000001" customHeight="1" x14ac:dyDescent="0.4">
      <c r="A153" s="65">
        <v>2</v>
      </c>
      <c r="B153" s="88">
        <v>63</v>
      </c>
      <c r="C153" s="68" t="s">
        <v>258</v>
      </c>
      <c r="D153" s="85">
        <v>1978</v>
      </c>
      <c r="E153" s="66" t="s">
        <v>259</v>
      </c>
      <c r="F153" s="69" t="s">
        <v>260</v>
      </c>
      <c r="G153" s="91">
        <f>G152-2</f>
        <v>298</v>
      </c>
    </row>
    <row r="154" spans="1:7" ht="20.100000000000001" customHeight="1" x14ac:dyDescent="0.4">
      <c r="A154" s="65">
        <v>3</v>
      </c>
      <c r="B154" s="88">
        <v>65</v>
      </c>
      <c r="C154" s="68" t="s">
        <v>261</v>
      </c>
      <c r="D154" s="85">
        <v>1975</v>
      </c>
      <c r="E154" s="66" t="s">
        <v>19</v>
      </c>
      <c r="F154" s="69" t="s">
        <v>262</v>
      </c>
      <c r="G154" s="91">
        <f t="shared" ref="G154:G162" si="5">G153-2</f>
        <v>296</v>
      </c>
    </row>
    <row r="155" spans="1:7" ht="20.100000000000001" customHeight="1" x14ac:dyDescent="0.4">
      <c r="A155" s="65">
        <v>4</v>
      </c>
      <c r="B155" s="88">
        <v>60</v>
      </c>
      <c r="C155" s="68" t="s">
        <v>263</v>
      </c>
      <c r="D155" s="85">
        <v>1975</v>
      </c>
      <c r="E155" s="66" t="s">
        <v>109</v>
      </c>
      <c r="F155" s="69" t="s">
        <v>264</v>
      </c>
      <c r="G155" s="91">
        <f t="shared" si="5"/>
        <v>294</v>
      </c>
    </row>
    <row r="156" spans="1:7" ht="20.100000000000001" customHeight="1" x14ac:dyDescent="0.4">
      <c r="A156" s="65">
        <v>5</v>
      </c>
      <c r="B156" s="88">
        <v>59</v>
      </c>
      <c r="C156" s="68" t="s">
        <v>265</v>
      </c>
      <c r="D156" s="85">
        <v>1963</v>
      </c>
      <c r="E156" s="66" t="s">
        <v>251</v>
      </c>
      <c r="F156" s="69" t="s">
        <v>266</v>
      </c>
      <c r="G156" s="91">
        <f t="shared" si="5"/>
        <v>292</v>
      </c>
    </row>
    <row r="157" spans="1:7" ht="20.100000000000001" customHeight="1" x14ac:dyDescent="0.4">
      <c r="A157" s="65">
        <v>6</v>
      </c>
      <c r="B157" s="88">
        <v>62</v>
      </c>
      <c r="C157" s="68" t="s">
        <v>267</v>
      </c>
      <c r="D157" s="85">
        <v>1981</v>
      </c>
      <c r="E157" s="66" t="s">
        <v>19</v>
      </c>
      <c r="F157" s="69" t="s">
        <v>268</v>
      </c>
      <c r="G157" s="91">
        <f t="shared" si="5"/>
        <v>290</v>
      </c>
    </row>
    <row r="158" spans="1:7" ht="20.100000000000001" customHeight="1" x14ac:dyDescent="0.4">
      <c r="A158" s="65">
        <v>7</v>
      </c>
      <c r="B158" s="88">
        <v>58</v>
      </c>
      <c r="C158" s="68" t="s">
        <v>269</v>
      </c>
      <c r="D158" s="85">
        <v>1987</v>
      </c>
      <c r="E158" s="66" t="s">
        <v>109</v>
      </c>
      <c r="F158" s="69" t="s">
        <v>270</v>
      </c>
      <c r="G158" s="91">
        <f t="shared" si="5"/>
        <v>288</v>
      </c>
    </row>
    <row r="159" spans="1:7" ht="20.100000000000001" customHeight="1" x14ac:dyDescent="0.4">
      <c r="A159" s="65">
        <v>8</v>
      </c>
      <c r="B159" s="88">
        <v>56</v>
      </c>
      <c r="C159" s="68" t="s">
        <v>271</v>
      </c>
      <c r="D159" s="85">
        <v>1962</v>
      </c>
      <c r="E159" s="66" t="s">
        <v>19</v>
      </c>
      <c r="F159" s="69" t="s">
        <v>272</v>
      </c>
      <c r="G159" s="91">
        <f t="shared" si="5"/>
        <v>286</v>
      </c>
    </row>
    <row r="160" spans="1:7" ht="20.100000000000001" customHeight="1" x14ac:dyDescent="0.4">
      <c r="A160" s="65">
        <v>9</v>
      </c>
      <c r="B160" s="88">
        <v>64</v>
      </c>
      <c r="C160" s="68" t="s">
        <v>273</v>
      </c>
      <c r="D160" s="85">
        <v>1956</v>
      </c>
      <c r="E160" s="66" t="s">
        <v>141</v>
      </c>
      <c r="F160" s="69" t="s">
        <v>274</v>
      </c>
      <c r="G160" s="91">
        <f t="shared" si="5"/>
        <v>284</v>
      </c>
    </row>
    <row r="161" spans="1:7" ht="20.100000000000001" customHeight="1" x14ac:dyDescent="0.4">
      <c r="A161" s="65">
        <v>10</v>
      </c>
      <c r="B161" s="88">
        <v>61</v>
      </c>
      <c r="C161" s="68" t="s">
        <v>275</v>
      </c>
      <c r="D161" s="85">
        <v>1958</v>
      </c>
      <c r="E161" s="66" t="s">
        <v>18</v>
      </c>
      <c r="F161" s="69" t="s">
        <v>276</v>
      </c>
      <c r="G161" s="91">
        <f t="shared" si="5"/>
        <v>282</v>
      </c>
    </row>
    <row r="162" spans="1:7" ht="20.100000000000001" customHeight="1" thickBot="1" x14ac:dyDescent="0.45">
      <c r="A162" s="72">
        <v>11</v>
      </c>
      <c r="B162" s="89">
        <v>57</v>
      </c>
      <c r="C162" s="73" t="s">
        <v>277</v>
      </c>
      <c r="D162" s="86">
        <v>1973</v>
      </c>
      <c r="E162" s="71" t="s">
        <v>194</v>
      </c>
      <c r="F162" s="79" t="s">
        <v>278</v>
      </c>
      <c r="G162" s="91">
        <f t="shared" si="5"/>
        <v>280</v>
      </c>
    </row>
    <row r="163" spans="1:7" ht="13.8" thickBot="1" x14ac:dyDescent="0.3"/>
    <row r="164" spans="1:7" ht="31.5" customHeight="1" thickTop="1" thickBot="1" x14ac:dyDescent="0.3">
      <c r="A164" s="5"/>
      <c r="B164" s="108" t="s">
        <v>7</v>
      </c>
      <c r="C164" s="108"/>
      <c r="D164" s="109"/>
      <c r="E164" s="110" t="s">
        <v>207</v>
      </c>
      <c r="F164" s="110"/>
      <c r="G164" s="111"/>
    </row>
    <row r="165" spans="1:7" ht="14.4" thickTop="1" thickBot="1" x14ac:dyDescent="0.3">
      <c r="A165" s="1"/>
      <c r="B165" s="2"/>
      <c r="C165" s="2"/>
      <c r="D165" s="2"/>
      <c r="E165" s="3"/>
      <c r="F165" s="4"/>
    </row>
    <row r="166" spans="1:7" ht="27" thickBot="1" x14ac:dyDescent="0.3">
      <c r="A166" s="19" t="s">
        <v>6</v>
      </c>
      <c r="B166" s="20" t="s">
        <v>3</v>
      </c>
      <c r="C166" s="14" t="s">
        <v>1</v>
      </c>
      <c r="D166" s="17" t="s">
        <v>4</v>
      </c>
      <c r="E166" s="14" t="s">
        <v>0</v>
      </c>
      <c r="F166" s="14" t="s">
        <v>2</v>
      </c>
      <c r="G166" s="14" t="s">
        <v>8</v>
      </c>
    </row>
    <row r="167" spans="1:7" ht="16.8" thickBot="1" x14ac:dyDescent="0.3">
      <c r="A167" s="50" t="s">
        <v>22</v>
      </c>
      <c r="B167" s="51"/>
      <c r="C167" s="52"/>
      <c r="D167" s="53"/>
      <c r="E167" s="52"/>
      <c r="F167" s="52"/>
      <c r="G167" s="52"/>
    </row>
    <row r="168" spans="1:7" ht="20.100000000000001" customHeight="1" x14ac:dyDescent="0.4">
      <c r="A168" s="94">
        <v>1</v>
      </c>
      <c r="B168" s="97">
        <v>13</v>
      </c>
      <c r="C168" s="22" t="s">
        <v>279</v>
      </c>
      <c r="D168" s="84">
        <v>1978</v>
      </c>
      <c r="E168" s="21" t="s">
        <v>280</v>
      </c>
      <c r="F168" s="57" t="s">
        <v>281</v>
      </c>
      <c r="G168" s="55">
        <v>450</v>
      </c>
    </row>
    <row r="169" spans="1:7" ht="20.100000000000001" customHeight="1" x14ac:dyDescent="0.4">
      <c r="A169" s="100">
        <v>2</v>
      </c>
      <c r="B169" s="98">
        <v>12</v>
      </c>
      <c r="C169" s="68" t="s">
        <v>282</v>
      </c>
      <c r="D169" s="85">
        <v>1978</v>
      </c>
      <c r="E169" s="66" t="s">
        <v>280</v>
      </c>
      <c r="F169" s="69" t="s">
        <v>283</v>
      </c>
      <c r="G169" s="29">
        <f>G168-10</f>
        <v>440</v>
      </c>
    </row>
    <row r="170" spans="1:7" ht="20.100000000000001" customHeight="1" x14ac:dyDescent="0.4">
      <c r="A170" s="100">
        <v>3</v>
      </c>
      <c r="B170" s="98">
        <v>16</v>
      </c>
      <c r="C170" s="68" t="s">
        <v>284</v>
      </c>
      <c r="D170" s="85">
        <v>1990</v>
      </c>
      <c r="E170" s="66" t="s">
        <v>18</v>
      </c>
      <c r="F170" s="69" t="s">
        <v>285</v>
      </c>
      <c r="G170" s="29">
        <f>G169-8</f>
        <v>432</v>
      </c>
    </row>
    <row r="171" spans="1:7" ht="20.100000000000001" customHeight="1" x14ac:dyDescent="0.4">
      <c r="A171" s="100">
        <v>4</v>
      </c>
      <c r="B171" s="98">
        <v>11</v>
      </c>
      <c r="C171" s="68" t="s">
        <v>286</v>
      </c>
      <c r="D171" s="85">
        <v>1977</v>
      </c>
      <c r="E171" s="66" t="s">
        <v>287</v>
      </c>
      <c r="F171" s="69" t="s">
        <v>288</v>
      </c>
      <c r="G171" s="29">
        <f>G170-6</f>
        <v>426</v>
      </c>
    </row>
    <row r="172" spans="1:7" ht="20.100000000000001" customHeight="1" x14ac:dyDescent="0.4">
      <c r="A172" s="100">
        <v>5</v>
      </c>
      <c r="B172" s="98">
        <v>2</v>
      </c>
      <c r="C172" s="68" t="s">
        <v>289</v>
      </c>
      <c r="D172" s="85">
        <v>1970</v>
      </c>
      <c r="E172" s="66" t="s">
        <v>18</v>
      </c>
      <c r="F172" s="69" t="s">
        <v>290</v>
      </c>
      <c r="G172" s="29">
        <f>G171-5</f>
        <v>421</v>
      </c>
    </row>
    <row r="173" spans="1:7" ht="20.100000000000001" customHeight="1" x14ac:dyDescent="0.4">
      <c r="A173" s="100">
        <v>6</v>
      </c>
      <c r="B173" s="98">
        <v>24</v>
      </c>
      <c r="C173" s="68" t="s">
        <v>291</v>
      </c>
      <c r="D173" s="85">
        <v>1970</v>
      </c>
      <c r="E173" s="66" t="s">
        <v>19</v>
      </c>
      <c r="F173" s="69" t="s">
        <v>292</v>
      </c>
      <c r="G173" s="29">
        <f>G172-4</f>
        <v>417</v>
      </c>
    </row>
    <row r="174" spans="1:7" ht="20.100000000000001" customHeight="1" x14ac:dyDescent="0.4">
      <c r="A174" s="100">
        <v>7</v>
      </c>
      <c r="B174" s="98">
        <v>14</v>
      </c>
      <c r="C174" s="68" t="s">
        <v>293</v>
      </c>
      <c r="D174" s="85">
        <v>1992</v>
      </c>
      <c r="E174" s="66" t="s">
        <v>21</v>
      </c>
      <c r="F174" s="69" t="s">
        <v>294</v>
      </c>
      <c r="G174" s="29">
        <f>G173-3</f>
        <v>414</v>
      </c>
    </row>
    <row r="175" spans="1:7" ht="20.100000000000001" customHeight="1" x14ac:dyDescent="0.4">
      <c r="A175" s="100">
        <v>8</v>
      </c>
      <c r="B175" s="98">
        <v>1</v>
      </c>
      <c r="C175" s="68" t="s">
        <v>295</v>
      </c>
      <c r="D175" s="85">
        <v>1986</v>
      </c>
      <c r="E175" s="66" t="s">
        <v>19</v>
      </c>
      <c r="F175" s="69" t="s">
        <v>296</v>
      </c>
      <c r="G175" s="29">
        <f t="shared" ref="G175:G192" si="6">G174-3</f>
        <v>411</v>
      </c>
    </row>
    <row r="176" spans="1:7" ht="20.100000000000001" customHeight="1" x14ac:dyDescent="0.4">
      <c r="A176" s="100">
        <v>9</v>
      </c>
      <c r="B176" s="98">
        <v>6</v>
      </c>
      <c r="C176" s="68" t="s">
        <v>297</v>
      </c>
      <c r="D176" s="85">
        <v>1981</v>
      </c>
      <c r="E176" s="66" t="s">
        <v>109</v>
      </c>
      <c r="F176" s="69" t="s">
        <v>298</v>
      </c>
      <c r="G176" s="29">
        <f t="shared" si="6"/>
        <v>408</v>
      </c>
    </row>
    <row r="177" spans="1:7" ht="20.100000000000001" customHeight="1" x14ac:dyDescent="0.4">
      <c r="A177" s="100">
        <v>10</v>
      </c>
      <c r="B177" s="98">
        <v>3</v>
      </c>
      <c r="C177" s="68" t="s">
        <v>299</v>
      </c>
      <c r="D177" s="85">
        <v>1979</v>
      </c>
      <c r="E177" s="66" t="s">
        <v>18</v>
      </c>
      <c r="F177" s="69" t="s">
        <v>300</v>
      </c>
      <c r="G177" s="29">
        <f t="shared" si="6"/>
        <v>405</v>
      </c>
    </row>
    <row r="178" spans="1:7" ht="20.100000000000001" customHeight="1" x14ac:dyDescent="0.4">
      <c r="A178" s="100">
        <v>11</v>
      </c>
      <c r="B178" s="98">
        <v>19</v>
      </c>
      <c r="C178" s="68" t="s">
        <v>301</v>
      </c>
      <c r="D178" s="85">
        <v>1977</v>
      </c>
      <c r="E178" s="66" t="s">
        <v>19</v>
      </c>
      <c r="F178" s="69" t="s">
        <v>302</v>
      </c>
      <c r="G178" s="29">
        <f t="shared" si="6"/>
        <v>402</v>
      </c>
    </row>
    <row r="179" spans="1:7" ht="20.100000000000001" customHeight="1" x14ac:dyDescent="0.4">
      <c r="A179" s="100">
        <v>12</v>
      </c>
      <c r="B179" s="98">
        <v>17</v>
      </c>
      <c r="C179" s="68" t="s">
        <v>303</v>
      </c>
      <c r="D179" s="85">
        <v>1979</v>
      </c>
      <c r="E179" s="66" t="s">
        <v>19</v>
      </c>
      <c r="F179" s="69" t="s">
        <v>304</v>
      </c>
      <c r="G179" s="29">
        <f t="shared" si="6"/>
        <v>399</v>
      </c>
    </row>
    <row r="180" spans="1:7" ht="20.100000000000001" customHeight="1" x14ac:dyDescent="0.4">
      <c r="A180" s="100">
        <v>13</v>
      </c>
      <c r="B180" s="98">
        <v>21</v>
      </c>
      <c r="C180" s="68" t="s">
        <v>305</v>
      </c>
      <c r="D180" s="85">
        <v>1974</v>
      </c>
      <c r="E180" s="66" t="s">
        <v>19</v>
      </c>
      <c r="F180" s="69" t="s">
        <v>306</v>
      </c>
      <c r="G180" s="29">
        <f t="shared" si="6"/>
        <v>396</v>
      </c>
    </row>
    <row r="181" spans="1:7" ht="20.100000000000001" customHeight="1" x14ac:dyDescent="0.4">
      <c r="A181" s="100">
        <v>14</v>
      </c>
      <c r="B181" s="98">
        <v>4</v>
      </c>
      <c r="C181" s="68" t="s">
        <v>307</v>
      </c>
      <c r="D181" s="85">
        <v>1962</v>
      </c>
      <c r="E181" s="66" t="s">
        <v>19</v>
      </c>
      <c r="F181" s="69" t="s">
        <v>308</v>
      </c>
      <c r="G181" s="29">
        <f t="shared" si="6"/>
        <v>393</v>
      </c>
    </row>
    <row r="182" spans="1:7" ht="20.100000000000001" customHeight="1" x14ac:dyDescent="0.4">
      <c r="A182" s="100">
        <v>15</v>
      </c>
      <c r="B182" s="98">
        <v>25</v>
      </c>
      <c r="C182" s="68" t="s">
        <v>309</v>
      </c>
      <c r="D182" s="85">
        <v>1971</v>
      </c>
      <c r="E182" s="66" t="s">
        <v>109</v>
      </c>
      <c r="F182" s="69" t="s">
        <v>310</v>
      </c>
      <c r="G182" s="29">
        <f t="shared" si="6"/>
        <v>390</v>
      </c>
    </row>
    <row r="183" spans="1:7" ht="20.100000000000001" customHeight="1" x14ac:dyDescent="0.4">
      <c r="A183" s="100">
        <v>16</v>
      </c>
      <c r="B183" s="98">
        <v>18</v>
      </c>
      <c r="C183" s="68" t="s">
        <v>311</v>
      </c>
      <c r="D183" s="85">
        <v>1984</v>
      </c>
      <c r="E183" s="66" t="s">
        <v>109</v>
      </c>
      <c r="F183" s="69" t="s">
        <v>312</v>
      </c>
      <c r="G183" s="29">
        <f t="shared" si="6"/>
        <v>387</v>
      </c>
    </row>
    <row r="184" spans="1:7" ht="20.100000000000001" customHeight="1" x14ac:dyDescent="0.4">
      <c r="A184" s="100">
        <v>17</v>
      </c>
      <c r="B184" s="98">
        <v>9</v>
      </c>
      <c r="C184" s="68" t="s">
        <v>313</v>
      </c>
      <c r="D184" s="85">
        <v>1972</v>
      </c>
      <c r="E184" s="66" t="s">
        <v>76</v>
      </c>
      <c r="F184" s="69" t="s">
        <v>314</v>
      </c>
      <c r="G184" s="29">
        <f t="shared" si="6"/>
        <v>384</v>
      </c>
    </row>
    <row r="185" spans="1:7" ht="20.100000000000001" customHeight="1" x14ac:dyDescent="0.4">
      <c r="A185" s="100">
        <v>18</v>
      </c>
      <c r="B185" s="98">
        <v>20</v>
      </c>
      <c r="C185" s="68" t="s">
        <v>315</v>
      </c>
      <c r="D185" s="85">
        <v>1988</v>
      </c>
      <c r="E185" s="66" t="s">
        <v>251</v>
      </c>
      <c r="F185" s="69" t="s">
        <v>316</v>
      </c>
      <c r="G185" s="29">
        <f t="shared" si="6"/>
        <v>381</v>
      </c>
    </row>
    <row r="186" spans="1:7" ht="20.100000000000001" customHeight="1" x14ac:dyDescent="0.4">
      <c r="A186" s="100">
        <v>19</v>
      </c>
      <c r="B186" s="98">
        <v>8</v>
      </c>
      <c r="C186" s="68" t="s">
        <v>317</v>
      </c>
      <c r="D186" s="85">
        <v>1962</v>
      </c>
      <c r="E186" s="66" t="s">
        <v>19</v>
      </c>
      <c r="F186" s="69" t="s">
        <v>318</v>
      </c>
      <c r="G186" s="29">
        <f t="shared" si="6"/>
        <v>378</v>
      </c>
    </row>
    <row r="187" spans="1:7" ht="20.100000000000001" customHeight="1" x14ac:dyDescent="0.4">
      <c r="A187" s="100">
        <v>20</v>
      </c>
      <c r="B187" s="98">
        <v>26</v>
      </c>
      <c r="C187" s="68" t="s">
        <v>319</v>
      </c>
      <c r="D187" s="85">
        <v>1967</v>
      </c>
      <c r="E187" s="66" t="s">
        <v>19</v>
      </c>
      <c r="F187" s="69" t="s">
        <v>320</v>
      </c>
      <c r="G187" s="29">
        <f t="shared" si="6"/>
        <v>375</v>
      </c>
    </row>
    <row r="188" spans="1:7" ht="20.100000000000001" customHeight="1" x14ac:dyDescent="0.4">
      <c r="A188" s="100">
        <v>21</v>
      </c>
      <c r="B188" s="98">
        <v>22</v>
      </c>
      <c r="C188" s="68" t="s">
        <v>321</v>
      </c>
      <c r="D188" s="85">
        <v>1952</v>
      </c>
      <c r="E188" s="66" t="s">
        <v>21</v>
      </c>
      <c r="F188" s="69" t="s">
        <v>322</v>
      </c>
      <c r="G188" s="29">
        <f t="shared" si="6"/>
        <v>372</v>
      </c>
    </row>
    <row r="189" spans="1:7" ht="20.100000000000001" customHeight="1" x14ac:dyDescent="0.4">
      <c r="A189" s="100">
        <v>22</v>
      </c>
      <c r="B189" s="98">
        <v>5</v>
      </c>
      <c r="C189" s="68" t="s">
        <v>323</v>
      </c>
      <c r="D189" s="85">
        <v>1958</v>
      </c>
      <c r="E189" s="66" t="s">
        <v>76</v>
      </c>
      <c r="F189" s="69" t="s">
        <v>324</v>
      </c>
      <c r="G189" s="29">
        <f t="shared" si="6"/>
        <v>369</v>
      </c>
    </row>
    <row r="190" spans="1:7" ht="20.100000000000001" customHeight="1" x14ac:dyDescent="0.4">
      <c r="A190" s="100">
        <v>23</v>
      </c>
      <c r="B190" s="98">
        <v>23</v>
      </c>
      <c r="C190" s="68" t="s">
        <v>325</v>
      </c>
      <c r="D190" s="85">
        <v>1976</v>
      </c>
      <c r="E190" s="66" t="s">
        <v>77</v>
      </c>
      <c r="F190" s="69" t="s">
        <v>326</v>
      </c>
      <c r="G190" s="29">
        <f t="shared" si="6"/>
        <v>366</v>
      </c>
    </row>
    <row r="191" spans="1:7" ht="20.100000000000001" customHeight="1" x14ac:dyDescent="0.4">
      <c r="A191" s="100">
        <v>24</v>
      </c>
      <c r="B191" s="98">
        <v>10</v>
      </c>
      <c r="C191" s="68" t="s">
        <v>327</v>
      </c>
      <c r="D191" s="85">
        <v>1974</v>
      </c>
      <c r="E191" s="66" t="s">
        <v>109</v>
      </c>
      <c r="F191" s="69" t="s">
        <v>328</v>
      </c>
      <c r="G191" s="29">
        <f t="shared" si="6"/>
        <v>363</v>
      </c>
    </row>
    <row r="192" spans="1:7" ht="20.100000000000001" customHeight="1" thickBot="1" x14ac:dyDescent="0.45">
      <c r="A192" s="120">
        <v>25</v>
      </c>
      <c r="B192" s="99">
        <v>15</v>
      </c>
      <c r="C192" s="18" t="s">
        <v>329</v>
      </c>
      <c r="D192" s="93">
        <v>1977</v>
      </c>
      <c r="E192" s="15" t="s">
        <v>109</v>
      </c>
      <c r="F192" s="58" t="s">
        <v>330</v>
      </c>
      <c r="G192" s="92">
        <f t="shared" si="6"/>
        <v>360</v>
      </c>
    </row>
    <row r="193" spans="1:7" ht="20.100000000000001" customHeight="1" thickBot="1" x14ac:dyDescent="0.45">
      <c r="A193" s="23" t="s">
        <v>23</v>
      </c>
      <c r="B193" s="24"/>
      <c r="C193" s="46"/>
      <c r="D193" s="48"/>
      <c r="E193" s="47"/>
      <c r="F193" s="49"/>
      <c r="G193" s="24"/>
    </row>
    <row r="194" spans="1:7" ht="20.100000000000001" customHeight="1" x14ac:dyDescent="0.4">
      <c r="A194" s="94">
        <v>1</v>
      </c>
      <c r="B194" s="87" t="s">
        <v>333</v>
      </c>
      <c r="C194" s="31" t="s">
        <v>334</v>
      </c>
      <c r="D194" s="81" t="s">
        <v>335</v>
      </c>
      <c r="E194" s="32" t="s">
        <v>336</v>
      </c>
      <c r="F194" s="57" t="s">
        <v>337</v>
      </c>
      <c r="G194" s="55">
        <v>450</v>
      </c>
    </row>
    <row r="195" spans="1:7" ht="20.100000000000001" customHeight="1" x14ac:dyDescent="0.4">
      <c r="A195" s="95">
        <v>2</v>
      </c>
      <c r="B195" s="88" t="s">
        <v>338</v>
      </c>
      <c r="C195" s="70" t="s">
        <v>339</v>
      </c>
      <c r="D195" s="80" t="s">
        <v>340</v>
      </c>
      <c r="E195" s="56" t="s">
        <v>19</v>
      </c>
      <c r="F195" s="69" t="s">
        <v>341</v>
      </c>
      <c r="G195" s="29">
        <f>G194-10</f>
        <v>440</v>
      </c>
    </row>
    <row r="196" spans="1:7" ht="20.100000000000001" customHeight="1" x14ac:dyDescent="0.4">
      <c r="A196" s="95">
        <v>3</v>
      </c>
      <c r="B196" s="88" t="s">
        <v>342</v>
      </c>
      <c r="C196" s="70" t="s">
        <v>343</v>
      </c>
      <c r="D196" s="80" t="s">
        <v>340</v>
      </c>
      <c r="E196" s="56" t="s">
        <v>21</v>
      </c>
      <c r="F196" s="69" t="s">
        <v>344</v>
      </c>
      <c r="G196" s="29">
        <f>G195-8</f>
        <v>432</v>
      </c>
    </row>
    <row r="197" spans="1:7" ht="20.100000000000001" customHeight="1" x14ac:dyDescent="0.4">
      <c r="A197" s="95">
        <v>4</v>
      </c>
      <c r="B197" s="88" t="s">
        <v>345</v>
      </c>
      <c r="C197" s="70" t="s">
        <v>346</v>
      </c>
      <c r="D197" s="80" t="s">
        <v>88</v>
      </c>
      <c r="E197" s="56" t="s">
        <v>141</v>
      </c>
      <c r="F197" s="69" t="s">
        <v>347</v>
      </c>
      <c r="G197" s="29">
        <f>G196-6</f>
        <v>426</v>
      </c>
    </row>
    <row r="198" spans="1:7" ht="20.100000000000001" customHeight="1" x14ac:dyDescent="0.4">
      <c r="A198" s="95">
        <v>5</v>
      </c>
      <c r="B198" s="88" t="s">
        <v>348</v>
      </c>
      <c r="C198" s="70" t="s">
        <v>349</v>
      </c>
      <c r="D198" s="80" t="s">
        <v>201</v>
      </c>
      <c r="E198" s="56" t="s">
        <v>18</v>
      </c>
      <c r="F198" s="69" t="s">
        <v>350</v>
      </c>
      <c r="G198" s="29">
        <f>G197-5</f>
        <v>421</v>
      </c>
    </row>
    <row r="199" spans="1:7" ht="20.100000000000001" customHeight="1" x14ac:dyDescent="0.4">
      <c r="A199" s="95">
        <v>6</v>
      </c>
      <c r="B199" s="88" t="s">
        <v>351</v>
      </c>
      <c r="C199" s="70" t="s">
        <v>352</v>
      </c>
      <c r="D199" s="80" t="s">
        <v>335</v>
      </c>
      <c r="E199" s="56" t="s">
        <v>194</v>
      </c>
      <c r="F199" s="69" t="s">
        <v>353</v>
      </c>
      <c r="G199" s="29">
        <f>G198-4</f>
        <v>417</v>
      </c>
    </row>
    <row r="200" spans="1:7" ht="20.100000000000001" customHeight="1" thickBot="1" x14ac:dyDescent="0.45">
      <c r="A200" s="96">
        <v>7</v>
      </c>
      <c r="B200" s="89" t="s">
        <v>354</v>
      </c>
      <c r="C200" s="126" t="s">
        <v>355</v>
      </c>
      <c r="D200" s="127" t="s">
        <v>123</v>
      </c>
      <c r="E200" s="128" t="s">
        <v>251</v>
      </c>
      <c r="F200" s="79" t="s">
        <v>356</v>
      </c>
      <c r="G200" s="74">
        <f>G199-3</f>
        <v>414</v>
      </c>
    </row>
  </sheetData>
  <sortState xmlns:xlrd2="http://schemas.microsoft.com/office/spreadsheetml/2017/richdata2" ref="A21:G54">
    <sortCondition ref="C21:C54"/>
  </sortState>
  <mergeCells count="13">
    <mergeCell ref="A1:G1"/>
    <mergeCell ref="A3:G3"/>
    <mergeCell ref="B164:D164"/>
    <mergeCell ref="E164:G164"/>
    <mergeCell ref="E126:G126"/>
    <mergeCell ref="B126:D126"/>
    <mergeCell ref="D13:G13"/>
    <mergeCell ref="B18:D18"/>
    <mergeCell ref="E18:G18"/>
    <mergeCell ref="B94:D94"/>
    <mergeCell ref="E94:G94"/>
    <mergeCell ref="E56:G56"/>
    <mergeCell ref="B56:D56"/>
  </mergeCells>
  <phoneticPr fontId="1" type="noConversion"/>
  <pageMargins left="0.59055118110236227" right="0.59055118110236227" top="0.59055118110236227" bottom="0.59055118110236227" header="0.19685039370078741" footer="0.31496062992125984"/>
  <pageSetup paperSize="9" scale="44" fitToHeight="5" orientation="portrait" verticalDpi="300" r:id="rId1"/>
  <headerFooter alignWithMargins="0"/>
  <rowBreaks count="2" manualBreakCount="2">
    <brk id="79" max="7" man="1"/>
    <brk id="16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Výsledková</vt:lpstr>
      <vt:lpstr>Výsledková!Oblast_tisku</vt:lpstr>
    </vt:vector>
  </TitlesOfParts>
  <Company>škoda holding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Petr.Vanis</dc:creator>
  <cp:lastModifiedBy>Tomáš Kocánek</cp:lastModifiedBy>
  <cp:lastPrinted>2021-11-20T19:15:42Z</cp:lastPrinted>
  <dcterms:created xsi:type="dcterms:W3CDTF">2005-11-27T12:33:24Z</dcterms:created>
  <dcterms:modified xsi:type="dcterms:W3CDTF">2022-11-19T16:30:56Z</dcterms:modified>
</cp:coreProperties>
</file>