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d65deadab72f18a/Private/Plavání/Závody/20231125 - Bolevák Slunovrat/Office/"/>
    </mc:Choice>
  </mc:AlternateContent>
  <xr:revisionPtr revIDLastSave="651" documentId="11_512782470AD5C062D519EE86AC99B75F7F62C9B0" xr6:coauthVersionLast="47" xr6:coauthVersionMax="47" xr10:uidLastSave="{3F85B28D-3247-4863-9F38-C6909C30F084}"/>
  <bookViews>
    <workbookView xWindow="-108" yWindow="-108" windowWidth="21384" windowHeight="13176" tabRatio="789" xr2:uid="{00000000-000D-0000-FFFF-FFFF00000000}"/>
  </bookViews>
  <sheets>
    <sheet name="Výsledková" sheetId="3" r:id="rId1"/>
    <sheet name="Statistika" sheetId="4" r:id="rId2"/>
  </sheets>
  <definedNames>
    <definedName name="_xlnm._FilterDatabase" localSheetId="0" hidden="1">Výsledková!$A$20:$G$37</definedName>
    <definedName name="_xlnm.Print_Area" localSheetId="0">Výsledková!$A$1:$G$195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3" l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8" i="3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83" i="3"/>
  <c r="G44" i="3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131" i="3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56" i="3"/>
  <c r="G157" i="3" s="1"/>
  <c r="G158" i="3" s="1"/>
  <c r="G159" i="3" s="1"/>
  <c r="G160" i="3" s="1"/>
  <c r="G161" i="3" s="1"/>
  <c r="G162" i="3" s="1"/>
  <c r="G163" i="3" s="1"/>
  <c r="G172" i="3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</calcChain>
</file>

<file path=xl/sharedStrings.xml><?xml version="1.0" encoding="utf-8"?>
<sst xmlns="http://schemas.openxmlformats.org/spreadsheetml/2006/main" count="826" uniqueCount="349">
  <si>
    <t>Zkratka oddílu</t>
  </si>
  <si>
    <t>Příjmení, jméno (titul)</t>
  </si>
  <si>
    <t>Čas</t>
  </si>
  <si>
    <t>Startovní číslo</t>
  </si>
  <si>
    <t>Rok narození</t>
  </si>
  <si>
    <t>KSO Plzeň</t>
  </si>
  <si>
    <t>Pořadí</t>
  </si>
  <si>
    <t>VÝSLEDKOVÁ  LISTINA</t>
  </si>
  <si>
    <t>Body ČP</t>
  </si>
  <si>
    <t xml:space="preserve">Místo a datum konání: </t>
  </si>
  <si>
    <t>Pořadatel:</t>
  </si>
  <si>
    <t>Ředitel soutěže:</t>
  </si>
  <si>
    <t>Hlavní rozhodčí:</t>
  </si>
  <si>
    <t>Časoměřič:</t>
  </si>
  <si>
    <t>Lékař soutěže:</t>
  </si>
  <si>
    <t>Charakter tratě:</t>
  </si>
  <si>
    <t>stojatá voda</t>
  </si>
  <si>
    <t>Klimatické podmínky:</t>
  </si>
  <si>
    <t>FiBr</t>
  </si>
  <si>
    <t>I.PKO</t>
  </si>
  <si>
    <t>KSOPl</t>
  </si>
  <si>
    <t>muži</t>
  </si>
  <si>
    <t>ženy</t>
  </si>
  <si>
    <t>ŠINDELÁŘOVÁ Monika Anděla</t>
  </si>
  <si>
    <t>Jury:</t>
  </si>
  <si>
    <t>Bezpečnost:</t>
  </si>
  <si>
    <t>ROH</t>
  </si>
  <si>
    <t>--</t>
  </si>
  <si>
    <t>Hubal Petr</t>
  </si>
  <si>
    <t>Kocánek Tomáš</t>
  </si>
  <si>
    <t>Traťový rozhodčí:</t>
  </si>
  <si>
    <t>Kozubek Tomáš</t>
  </si>
  <si>
    <t>Zapisovatel:</t>
  </si>
  <si>
    <t xml:space="preserve"> "SLAVNOST SLUNOVRATU"</t>
  </si>
  <si>
    <t>Kocánek Martin</t>
  </si>
  <si>
    <t>Plzeň</t>
  </si>
  <si>
    <t>MS</t>
  </si>
  <si>
    <t>VŘEŠŤÁL Bohumil</t>
  </si>
  <si>
    <t>BAUEROVÁ Vladimíra</t>
  </si>
  <si>
    <t>VACKOVÁ Svatoslava</t>
  </si>
  <si>
    <t>Sulkov</t>
  </si>
  <si>
    <t>SOHK</t>
  </si>
  <si>
    <t>SoNP</t>
  </si>
  <si>
    <t>STREJC Tomáš</t>
  </si>
  <si>
    <t>NOVOTNÝ Jakub</t>
  </si>
  <si>
    <t>0:08:02.8</t>
  </si>
  <si>
    <t>SKNá</t>
  </si>
  <si>
    <t>KOHOUT Emil</t>
  </si>
  <si>
    <t>ČOUPr</t>
  </si>
  <si>
    <t>MASOPUST Jan</t>
  </si>
  <si>
    <t>PABOUČEK Petr</t>
  </si>
  <si>
    <t>OKTÁBEC Jiří</t>
  </si>
  <si>
    <t>VINZENSOVÁ Pavla</t>
  </si>
  <si>
    <t>SOJKOVÁ Milena</t>
  </si>
  <si>
    <t>ŠINDELÁŘOVÁ Kamila</t>
  </si>
  <si>
    <t>VYHLÍDKOVÁ Martina</t>
  </si>
  <si>
    <t>PÁTKOVÁ Zuzana</t>
  </si>
  <si>
    <t>OPpČB</t>
  </si>
  <si>
    <t>PKLbc</t>
  </si>
  <si>
    <t>ŠŮCHA Jan</t>
  </si>
  <si>
    <t>KOHOUTEK Michal</t>
  </si>
  <si>
    <t>NYKEL Lumír</t>
  </si>
  <si>
    <t>ČÁP Miloslav</t>
  </si>
  <si>
    <t>TÜRKOTT Petr</t>
  </si>
  <si>
    <t>NĚMEČEK Jan</t>
  </si>
  <si>
    <t>VANIŠ Petr</t>
  </si>
  <si>
    <t>AšMB</t>
  </si>
  <si>
    <t>0:18:22.7</t>
  </si>
  <si>
    <t>BENDOVÁ Kateřina</t>
  </si>
  <si>
    <t>KRUPIČKOVÁ Eva</t>
  </si>
  <si>
    <t>HÁJKOVÁ Angelika</t>
  </si>
  <si>
    <t>ČERNÁ Nina</t>
  </si>
  <si>
    <t>SoKat</t>
  </si>
  <si>
    <t>DOLÁKOVÁ Jana</t>
  </si>
  <si>
    <t>MARTÍNKOVÁ Jitka</t>
  </si>
  <si>
    <t>MUZIKÁŘOVÁ Irena</t>
  </si>
  <si>
    <t>SCHREIBOVÁ Martina</t>
  </si>
  <si>
    <t>KLÁSKOVÁ Iva</t>
  </si>
  <si>
    <t>1000 m</t>
  </si>
  <si>
    <t>750 m</t>
  </si>
  <si>
    <t>500 m</t>
  </si>
  <si>
    <t>250 m</t>
  </si>
  <si>
    <t>100 m</t>
  </si>
  <si>
    <t>VACEK Aleš</t>
  </si>
  <si>
    <t>REJZEK Jiří</t>
  </si>
  <si>
    <t>PASEKA Miloš</t>
  </si>
  <si>
    <t>PROKOP Tomáš</t>
  </si>
  <si>
    <t>NIZET Bernard</t>
  </si>
  <si>
    <t>NĚMEC Roman</t>
  </si>
  <si>
    <t>ZAHRADNÍK Jiří</t>
  </si>
  <si>
    <t>HOUŽVIČKA Ivan</t>
  </si>
  <si>
    <t>VILÍM Pavel</t>
  </si>
  <si>
    <t>HAAN Richard</t>
  </si>
  <si>
    <t>DIVIŠ Vojtěch</t>
  </si>
  <si>
    <t>KUŘINA Jiří</t>
  </si>
  <si>
    <t>PINTA Pavel</t>
  </si>
  <si>
    <t>KOČINA Martin</t>
  </si>
  <si>
    <t>Haná</t>
  </si>
  <si>
    <t>OTL</t>
  </si>
  <si>
    <t>HODINOVÁ Radka</t>
  </si>
  <si>
    <t>ŠVADLENOVÁ Jana</t>
  </si>
  <si>
    <t>POKru</t>
  </si>
  <si>
    <t>OTŘÍSALOVÁ Martina</t>
  </si>
  <si>
    <t>MARKOVÁ Helena</t>
  </si>
  <si>
    <t>STAŇKOVÁ Petra</t>
  </si>
  <si>
    <t>KUKALOVÁ Eva</t>
  </si>
  <si>
    <t>ŠVRČKOVÁ Libuše</t>
  </si>
  <si>
    <t>CHALUŠOVÁ Vladislava</t>
  </si>
  <si>
    <t>SLANINA Michal</t>
  </si>
  <si>
    <t>BEROUNSKÝ Jaromír</t>
  </si>
  <si>
    <t>VALNÍČEK Jakub</t>
  </si>
  <si>
    <t>KAHÁNEK Stanislav</t>
  </si>
  <si>
    <t>ŠVEJDA Marek</t>
  </si>
  <si>
    <t>HENSEL Petr</t>
  </si>
  <si>
    <t>ŠVEC Jiří</t>
  </si>
  <si>
    <t>LALÁK Ivan</t>
  </si>
  <si>
    <t>ZEMAN Jaroslav</t>
  </si>
  <si>
    <t>NOVÁKOVÁ Renata</t>
  </si>
  <si>
    <t>SCPAP</t>
  </si>
  <si>
    <t>KOPECKÁ Nikola</t>
  </si>
  <si>
    <t>0:25:32.8</t>
  </si>
  <si>
    <t>HORÁČKOVÁ Veronika</t>
  </si>
  <si>
    <t>Luděk Sýkora</t>
  </si>
  <si>
    <r>
      <t xml:space="preserve">voda  </t>
    </r>
    <r>
      <rPr>
        <b/>
        <sz val="12"/>
        <rFont val="Arial Black"/>
        <family val="2"/>
        <charset val="238"/>
      </rPr>
      <t>4,6</t>
    </r>
    <r>
      <rPr>
        <b/>
        <sz val="12"/>
        <rFont val="Times New Roman"/>
        <family val="1"/>
        <charset val="238"/>
      </rPr>
      <t xml:space="preserve"> °C, vzduch </t>
    </r>
    <r>
      <rPr>
        <sz val="12"/>
        <rFont val="Arial Black"/>
        <family val="2"/>
        <charset val="238"/>
      </rPr>
      <t xml:space="preserve"> 1,0 </t>
    </r>
    <r>
      <rPr>
        <b/>
        <sz val="12"/>
        <rFont val="Times New Roman"/>
        <family val="1"/>
        <charset val="238"/>
      </rPr>
      <t xml:space="preserve"> °C; zataženo, sněžení</t>
    </r>
  </si>
  <si>
    <t>3 lodě (motorová+2 kanoe), potápěči, sanitka</t>
  </si>
  <si>
    <t>DRAŽSKÁ Dana</t>
  </si>
  <si>
    <t>KOČINA Vojtěch</t>
  </si>
  <si>
    <t>KODÝTKOVÁ Marie</t>
  </si>
  <si>
    <t>KUČERA Ivo</t>
  </si>
  <si>
    <t>MÁDROVÁ Hana</t>
  </si>
  <si>
    <t>MICHAL Luděk </t>
  </si>
  <si>
    <t>Tábor</t>
  </si>
  <si>
    <t>NÁDENÍKOVÁ Zuzana</t>
  </si>
  <si>
    <t>NÁPRAVA Robin</t>
  </si>
  <si>
    <t>PETROVÁ Martina</t>
  </si>
  <si>
    <t>PODLEŠÁK Jan </t>
  </si>
  <si>
    <t>RAISOVÁ Marta</t>
  </si>
  <si>
    <t>ŠROUB Pavel</t>
  </si>
  <si>
    <t>VÝŠKA Jan</t>
  </si>
  <si>
    <t>Nadryby</t>
  </si>
  <si>
    <t>Kuřina Jiří (SoHK), Kocánek Tomáš (KSOPl), 
Prokop Tomáš (delegát VS DZP)</t>
  </si>
  <si>
    <t>LUDVÍK Tomáš</t>
  </si>
  <si>
    <t>LoBe</t>
  </si>
  <si>
    <t>0:04:05.0</t>
  </si>
  <si>
    <t>KAČEROVSKÝ Jakub</t>
  </si>
  <si>
    <t>0:04:10.6</t>
  </si>
  <si>
    <t>JÍCHA Filip</t>
  </si>
  <si>
    <t>0:04:50.2</t>
  </si>
  <si>
    <t>0:05:32.9</t>
  </si>
  <si>
    <t>ObeKO</t>
  </si>
  <si>
    <t>0:07:44.8</t>
  </si>
  <si>
    <t>VYKROČIL Štěpán</t>
  </si>
  <si>
    <t>0:08:00.0</t>
  </si>
  <si>
    <t>0:08:03.1</t>
  </si>
  <si>
    <t>SüČ Petr</t>
  </si>
  <si>
    <t>0:08:32.8</t>
  </si>
  <si>
    <t>KNOB Jaroslav</t>
  </si>
  <si>
    <t>0:08:39.7</t>
  </si>
  <si>
    <t>ŠRÁMEK Pavel</t>
  </si>
  <si>
    <t>0:08:55.1</t>
  </si>
  <si>
    <t>KRÁSA Jindřich</t>
  </si>
  <si>
    <t>0:09:09.6</t>
  </si>
  <si>
    <t>UZEL Petr</t>
  </si>
  <si>
    <t>0:09:24.6</t>
  </si>
  <si>
    <t>0:10:05.2</t>
  </si>
  <si>
    <t>HŮLA Zdeněk</t>
  </si>
  <si>
    <t>0:11:03.1</t>
  </si>
  <si>
    <t>0:11:08.9</t>
  </si>
  <si>
    <t>HRŮZA Rudolf</t>
  </si>
  <si>
    <t>0:11:27.4</t>
  </si>
  <si>
    <t>MAREK Petr</t>
  </si>
  <si>
    <t>0:13:01.9</t>
  </si>
  <si>
    <t>MACHÁT Jiří</t>
  </si>
  <si>
    <t>0:13:51.6</t>
  </si>
  <si>
    <t>ZAPLETAL Zdeněk</t>
  </si>
  <si>
    <t>0:13:56.8</t>
  </si>
  <si>
    <t>ŘÍPA Milan</t>
  </si>
  <si>
    <t>0:17:39.7</t>
  </si>
  <si>
    <t>PROCHÁZKOVÁ Pavlína</t>
  </si>
  <si>
    <t>0:07:24.6</t>
  </si>
  <si>
    <t>ŠTRACHOVÁ Zuzana</t>
  </si>
  <si>
    <t>0:07:33.3</t>
  </si>
  <si>
    <t>ZUGAROVÁ Lucie</t>
  </si>
  <si>
    <t>0:07:56.2</t>
  </si>
  <si>
    <t>REJZKOVÁ Štěpánka</t>
  </si>
  <si>
    <t>0:08:04.4</t>
  </si>
  <si>
    <t>GHANDI Barbora</t>
  </si>
  <si>
    <t>0:08:21.0</t>
  </si>
  <si>
    <t>KASALOVÁ Ludmila</t>
  </si>
  <si>
    <t>0:08:22.1</t>
  </si>
  <si>
    <t>SKÁLOVÁ Zuzana</t>
  </si>
  <si>
    <t>0:08:22.5</t>
  </si>
  <si>
    <t>NABOKA Maryna</t>
  </si>
  <si>
    <t>NEŠVAROVÁ Helena</t>
  </si>
  <si>
    <t>0:09:05.7</t>
  </si>
  <si>
    <t>0:09:13.1</t>
  </si>
  <si>
    <t>PEKARČÍKOVÁ Lucie</t>
  </si>
  <si>
    <t>0:09:22.9</t>
  </si>
  <si>
    <t>ŠKVOROVÁ Lenka</t>
  </si>
  <si>
    <t>0:09:26.4</t>
  </si>
  <si>
    <t>BEROUNSKÁ Alice</t>
  </si>
  <si>
    <t>0:09:28.2</t>
  </si>
  <si>
    <t>SYNÁČOVÁ Radka</t>
  </si>
  <si>
    <t>0:10:24.1</t>
  </si>
  <si>
    <t>DOLEŽALOVÁ Denisa</t>
  </si>
  <si>
    <t>RÉDLOVÁ Hana</t>
  </si>
  <si>
    <t>0:11:27.3</t>
  </si>
  <si>
    <t>FLEISSIGOVÁ Barbora</t>
  </si>
  <si>
    <t>0:11:45.1</t>
  </si>
  <si>
    <t>JAVŮRKOVÁ Alena</t>
  </si>
  <si>
    <t>0:11:53.4</t>
  </si>
  <si>
    <t>ŠTĚPÁNKOVÁ Klára</t>
  </si>
  <si>
    <t>0:12:52.2</t>
  </si>
  <si>
    <t>14 - 15</t>
  </si>
  <si>
    <t>MUNSON Max</t>
  </si>
  <si>
    <t>0:09:19.8</t>
  </si>
  <si>
    <t>KUNA Jan</t>
  </si>
  <si>
    <t>0:13:01.2</t>
  </si>
  <si>
    <t>KOLÁŘ Jan</t>
  </si>
  <si>
    <t>0:14:38.6</t>
  </si>
  <si>
    <t>0:14:45.1</t>
  </si>
  <si>
    <t>SEJK Richard</t>
  </si>
  <si>
    <t>0:14:55.9</t>
  </si>
  <si>
    <t>0:15:33.1</t>
  </si>
  <si>
    <t>CTIBOCH Petr</t>
  </si>
  <si>
    <t>0:15:47.6</t>
  </si>
  <si>
    <t>KRÁL Václav</t>
  </si>
  <si>
    <t>0:16:34.6</t>
  </si>
  <si>
    <t>0:16:38.3</t>
  </si>
  <si>
    <t>PŘEDOTA Pavel</t>
  </si>
  <si>
    <t>0:17:28.1</t>
  </si>
  <si>
    <t>0:18:13.4</t>
  </si>
  <si>
    <t>VACEK Jan</t>
  </si>
  <si>
    <t>0:18:23.6</t>
  </si>
  <si>
    <t>0:19:12.1</t>
  </si>
  <si>
    <t>0:20:46.4</t>
  </si>
  <si>
    <t>0:21:36.4</t>
  </si>
  <si>
    <t>DOLEŽAL Michal</t>
  </si>
  <si>
    <t>0:21:55.6</t>
  </si>
  <si>
    <t>ŘEZÁČ Jiří</t>
  </si>
  <si>
    <t>0:22:28.3</t>
  </si>
  <si>
    <t>LANDSMANNOVÁ Šárka</t>
  </si>
  <si>
    <t>0:08:13.7</t>
  </si>
  <si>
    <t>0:10:56.5</t>
  </si>
  <si>
    <t>MACOURKOVÁ Sáva</t>
  </si>
  <si>
    <t>0:11:39.8</t>
  </si>
  <si>
    <t>0:13:22.8</t>
  </si>
  <si>
    <t>0:14:10.2</t>
  </si>
  <si>
    <t>KOLÁŘOVÁ Jana</t>
  </si>
  <si>
    <t>0:15:05.0</t>
  </si>
  <si>
    <t>0:15:33.3</t>
  </si>
  <si>
    <t>MATOUŠKOVÁ Lenka</t>
  </si>
  <si>
    <t>0:15:52.7</t>
  </si>
  <si>
    <t>0:15:55.8</t>
  </si>
  <si>
    <t>0:16:22.5</t>
  </si>
  <si>
    <t>0:16:41.2</t>
  </si>
  <si>
    <t>0:17:03.9</t>
  </si>
  <si>
    <t>ZÝKOVÁ Dana</t>
  </si>
  <si>
    <t>0:19:22.3</t>
  </si>
  <si>
    <t>0:20:34.6</t>
  </si>
  <si>
    <t>0:20:59.7</t>
  </si>
  <si>
    <t>0:21:47.4</t>
  </si>
  <si>
    <t>0:27:25.6</t>
  </si>
  <si>
    <t>0:28:43.9</t>
  </si>
  <si>
    <t>MARUŠKA Jindřich</t>
  </si>
  <si>
    <t>MIKULÁŠEK Pavel</t>
  </si>
  <si>
    <t>PĚČEK Ivo</t>
  </si>
  <si>
    <t>BRIGHT Jack</t>
  </si>
  <si>
    <t>JENŠOVSKÝ Jindřich</t>
  </si>
  <si>
    <t>HŮRKA Roman</t>
  </si>
  <si>
    <t>SLAVÍK Jan</t>
  </si>
  <si>
    <t>ZÝMA Petr</t>
  </si>
  <si>
    <t>DNF</t>
  </si>
  <si>
    <t>0:17:46.6</t>
  </si>
  <si>
    <t>0:19:59.2</t>
  </si>
  <si>
    <t>0:20:17.9</t>
  </si>
  <si>
    <t>0:20:55.7</t>
  </si>
  <si>
    <t>0:21:09.3</t>
  </si>
  <si>
    <t>0:21:36.1</t>
  </si>
  <si>
    <t>0:22:10.9</t>
  </si>
  <si>
    <t>0:22:56.8</t>
  </si>
  <si>
    <t>0:22:59.1</t>
  </si>
  <si>
    <t>0:23:04.1</t>
  </si>
  <si>
    <t>0:23:14.7</t>
  </si>
  <si>
    <t>0:23:20.0</t>
  </si>
  <si>
    <t>0:23:48.1</t>
  </si>
  <si>
    <t>0:24:11.6</t>
  </si>
  <si>
    <t>0:25:14.1</t>
  </si>
  <si>
    <t>0:25:16.0</t>
  </si>
  <si>
    <t>0:25:24.3</t>
  </si>
  <si>
    <t>0:26:23.6</t>
  </si>
  <si>
    <t>0:26:31.0</t>
  </si>
  <si>
    <t>0:26:33.8</t>
  </si>
  <si>
    <t>0:26:35.9</t>
  </si>
  <si>
    <t>0:28:26.9</t>
  </si>
  <si>
    <t>POLÁKOVÁ Josefína</t>
  </si>
  <si>
    <t>LEWIS Bronwen</t>
  </si>
  <si>
    <t>0:15:37.7</t>
  </si>
  <si>
    <t>0:21:19.0</t>
  </si>
  <si>
    <t>0:23:11.1</t>
  </si>
  <si>
    <t>0:23:59.4</t>
  </si>
  <si>
    <t>0:24:32.8</t>
  </si>
  <si>
    <t>0:25:27.5</t>
  </si>
  <si>
    <t>0:25:32.1</t>
  </si>
  <si>
    <t>0:25:58.6</t>
  </si>
  <si>
    <t>0:25:59.0</t>
  </si>
  <si>
    <t>0:28:37.7</t>
  </si>
  <si>
    <t>0:31:07.1</t>
  </si>
  <si>
    <t>ŠTĚDROŇ Libor</t>
  </si>
  <si>
    <t>VOLF Martin</t>
  </si>
  <si>
    <t>ŠTENGL Michal</t>
  </si>
  <si>
    <t>KAVAN Matyáš</t>
  </si>
  <si>
    <t>NOVÁK Jiří</t>
  </si>
  <si>
    <t>SUCHOPA Radomír</t>
  </si>
  <si>
    <t>CHYTIL Jaroslav</t>
  </si>
  <si>
    <t>MIHOLA Petr</t>
  </si>
  <si>
    <t>ŠIMEK Pavel</t>
  </si>
  <si>
    <t>0:18:05.3</t>
  </si>
  <si>
    <t>0:19:16.1</t>
  </si>
  <si>
    <t>0:20:31.3</t>
  </si>
  <si>
    <t>0:20:42.1</t>
  </si>
  <si>
    <t>0:21:06.2</t>
  </si>
  <si>
    <t>0:21:17.4</t>
  </si>
  <si>
    <t>0:21:36.7</t>
  </si>
  <si>
    <t>0:23:26.4</t>
  </si>
  <si>
    <t>0:23:30.6</t>
  </si>
  <si>
    <t>0:23:41.9</t>
  </si>
  <si>
    <t>0:24:30.9</t>
  </si>
  <si>
    <t>0:25:06.1</t>
  </si>
  <si>
    <t>0:25:17.6</t>
  </si>
  <si>
    <t>0:25:33.1</t>
  </si>
  <si>
    <t>0:25:50.5</t>
  </si>
  <si>
    <t>0:25:58.9</t>
  </si>
  <si>
    <t>KLEMENTOVÁ Andrea</t>
  </si>
  <si>
    <t>KLMT</t>
  </si>
  <si>
    <t>OKURKOVÁ Magda</t>
  </si>
  <si>
    <t>ŠLEHOVEROVÁ Lenka</t>
  </si>
  <si>
    <t>SlPl</t>
  </si>
  <si>
    <t>0:18:13.5</t>
  </si>
  <si>
    <t>0:18:26.2</t>
  </si>
  <si>
    <t>0:19:53.9</t>
  </si>
  <si>
    <t>0:22:32.5</t>
  </si>
  <si>
    <t>VÝSLEDKOVÁ LISTINA    45. ročníku soutěže  v  ZIMNÍM PLAVÁNÍ   v  PLZNI</t>
  </si>
  <si>
    <t>Bolevecký rybník 25.11.2023</t>
  </si>
  <si>
    <t>trať</t>
  </si>
  <si>
    <t>NĚMEČEK Kamil</t>
  </si>
  <si>
    <t>VÁGENKNECHT Jan</t>
  </si>
  <si>
    <t>0:30:20.0</t>
  </si>
  <si>
    <t>0:33:00.3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</si>
</sst>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Black"/>
      <family val="2"/>
      <charset val="238"/>
    </font>
    <font>
      <sz val="20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8"/>
      <name val="Arial Black"/>
      <family val="2"/>
      <charset val="238"/>
    </font>
    <font>
      <b/>
      <sz val="10"/>
      <name val="Arial Black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 Black"/>
      <family val="2"/>
      <charset val="238"/>
    </font>
    <font>
      <sz val="14"/>
      <name val="Arial CE"/>
      <family val="2"/>
      <charset val="238"/>
    </font>
    <font>
      <b/>
      <sz val="20"/>
      <name val="Times New Roman"/>
      <family val="1"/>
      <charset val="238"/>
    </font>
    <font>
      <b/>
      <sz val="20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Arial CE"/>
      <charset val="238"/>
    </font>
    <font>
      <sz val="16"/>
      <name val="Arial Black"/>
      <family val="2"/>
      <charset val="238"/>
    </font>
    <font>
      <sz val="10"/>
      <name val="Arial"/>
      <family val="2"/>
      <charset val="238"/>
    </font>
    <font>
      <b/>
      <sz val="12"/>
      <name val="Arial Black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0" fillId="0" borderId="0"/>
    <xf numFmtId="0" fontId="22" fillId="0" borderId="0"/>
    <xf numFmtId="0" fontId="2" fillId="0" borderId="0"/>
  </cellStyleXfs>
  <cellXfs count="131">
    <xf numFmtId="0" fontId="0" fillId="0" borderId="0" xfId="0"/>
    <xf numFmtId="0" fontId="2" fillId="0" borderId="0" xfId="3" applyBorder="1"/>
    <xf numFmtId="0" fontId="3" fillId="0" borderId="0" xfId="3" applyFont="1" applyBorder="1" applyAlignment="1">
      <alignment horizontal="centerContinuous" vertical="center"/>
    </xf>
    <xf numFmtId="0" fontId="3" fillId="0" borderId="0" xfId="3" applyFont="1" applyBorder="1"/>
    <xf numFmtId="0" fontId="2" fillId="0" borderId="0" xfId="3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17" fillId="0" borderId="0" xfId="0" applyFont="1"/>
    <xf numFmtId="0" fontId="11" fillId="0" borderId="3" xfId="0" applyFont="1" applyBorder="1" applyAlignment="1">
      <alignment horizontal="center"/>
    </xf>
    <xf numFmtId="0" fontId="0" fillId="0" borderId="3" xfId="0" applyBorder="1"/>
    <xf numFmtId="0" fontId="12" fillId="0" borderId="2" xfId="0" applyFont="1" applyBorder="1"/>
    <xf numFmtId="0" fontId="4" fillId="0" borderId="5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/>
    </xf>
    <xf numFmtId="0" fontId="18" fillId="0" borderId="10" xfId="3" applyFont="1" applyFill="1" applyBorder="1"/>
    <xf numFmtId="0" fontId="10" fillId="0" borderId="0" xfId="3" applyFont="1" applyBorder="1" applyAlignment="1">
      <alignment horizontal="center"/>
    </xf>
    <xf numFmtId="0" fontId="18" fillId="0" borderId="0" xfId="3" applyFont="1" applyBorder="1" applyAlignment="1">
      <alignment horizontal="center"/>
    </xf>
    <xf numFmtId="0" fontId="4" fillId="0" borderId="11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18" fillId="0" borderId="9" xfId="3" applyFont="1" applyBorder="1" applyAlignment="1">
      <alignment horizontal="center"/>
    </xf>
    <xf numFmtId="21" fontId="18" fillId="0" borderId="10" xfId="3" applyNumberFormat="1" applyFont="1" applyBorder="1" applyAlignment="1">
      <alignment horizontal="center"/>
    </xf>
    <xf numFmtId="0" fontId="14" fillId="2" borderId="10" xfId="3" applyFont="1" applyFill="1" applyBorder="1" applyAlignment="1">
      <alignment horizontal="left"/>
    </xf>
    <xf numFmtId="0" fontId="18" fillId="0" borderId="10" xfId="3" applyFont="1" applyFill="1" applyBorder="1" applyAlignment="1">
      <alignment horizontal="center"/>
    </xf>
    <xf numFmtId="0" fontId="10" fillId="0" borderId="16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0" fontId="10" fillId="2" borderId="16" xfId="3" applyFont="1" applyFill="1" applyBorder="1" applyAlignment="1">
      <alignment horizontal="center"/>
    </xf>
    <xf numFmtId="0" fontId="18" fillId="2" borderId="16" xfId="3" applyFont="1" applyFill="1" applyBorder="1" applyAlignment="1">
      <alignment horizontal="center"/>
    </xf>
    <xf numFmtId="0" fontId="14" fillId="2" borderId="16" xfId="3" applyFont="1" applyFill="1" applyBorder="1" applyAlignment="1">
      <alignment horizontal="left"/>
    </xf>
    <xf numFmtId="45" fontId="18" fillId="2" borderId="16" xfId="3" applyNumberFormat="1" applyFont="1" applyFill="1" applyBorder="1" applyAlignment="1">
      <alignment horizontal="center"/>
    </xf>
    <xf numFmtId="0" fontId="14" fillId="2" borderId="0" xfId="3" applyFont="1" applyFill="1" applyBorder="1" applyAlignment="1">
      <alignment horizontal="left"/>
    </xf>
    <xf numFmtId="0" fontId="18" fillId="0" borderId="0" xfId="3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45" fontId="18" fillId="0" borderId="0" xfId="3" applyNumberFormat="1" applyFont="1" applyBorder="1" applyAlignment="1">
      <alignment horizontal="center"/>
    </xf>
    <xf numFmtId="0" fontId="10" fillId="0" borderId="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/>
    </xf>
    <xf numFmtId="0" fontId="18" fillId="0" borderId="13" xfId="3" applyFont="1" applyBorder="1" applyAlignment="1">
      <alignment horizontal="center"/>
    </xf>
    <xf numFmtId="0" fontId="18" fillId="0" borderId="1" xfId="3" applyFont="1" applyFill="1" applyBorder="1" applyAlignment="1">
      <alignment horizontal="center"/>
    </xf>
    <xf numFmtId="47" fontId="18" fillId="0" borderId="10" xfId="3" applyNumberFormat="1" applyFont="1" applyBorder="1" applyAlignment="1">
      <alignment horizontal="center"/>
    </xf>
    <xf numFmtId="0" fontId="14" fillId="2" borderId="0" xfId="3" applyFont="1" applyFill="1" applyBorder="1" applyAlignment="1">
      <alignment horizontal="center"/>
    </xf>
    <xf numFmtId="0" fontId="18" fillId="2" borderId="0" xfId="3" applyFont="1" applyFill="1" applyBorder="1" applyAlignment="1">
      <alignment horizontal="center"/>
    </xf>
    <xf numFmtId="0" fontId="8" fillId="0" borderId="11" xfId="3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/>
    </xf>
    <xf numFmtId="0" fontId="14" fillId="0" borderId="1" xfId="3" quotePrefix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0" fillId="0" borderId="7" xfId="3" applyFont="1" applyBorder="1" applyAlignment="1">
      <alignment horizontal="center"/>
    </xf>
    <xf numFmtId="0" fontId="18" fillId="0" borderId="1" xfId="3" applyFont="1" applyBorder="1" applyAlignment="1">
      <alignment horizontal="center"/>
    </xf>
    <xf numFmtId="21" fontId="18" fillId="0" borderId="1" xfId="3" applyNumberFormat="1" applyFont="1" applyBorder="1" applyAlignment="1">
      <alignment horizontal="center"/>
    </xf>
    <xf numFmtId="0" fontId="18" fillId="0" borderId="1" xfId="3" applyFont="1" applyFill="1" applyBorder="1"/>
    <xf numFmtId="47" fontId="18" fillId="0" borderId="1" xfId="3" applyNumberFormat="1" applyFont="1" applyBorder="1" applyAlignment="1">
      <alignment horizontal="center"/>
    </xf>
    <xf numFmtId="0" fontId="14" fillId="2" borderId="1" xfId="3" applyFont="1" applyFill="1" applyBorder="1" applyAlignment="1">
      <alignment horizontal="left"/>
    </xf>
    <xf numFmtId="0" fontId="18" fillId="0" borderId="20" xfId="3" applyFont="1" applyBorder="1" applyAlignment="1">
      <alignment horizontal="center"/>
    </xf>
    <xf numFmtId="0" fontId="10" fillId="0" borderId="21" xfId="3" applyFont="1" applyBorder="1" applyAlignment="1">
      <alignment horizontal="center"/>
    </xf>
    <xf numFmtId="0" fontId="18" fillId="0" borderId="20" xfId="3" applyFont="1" applyFill="1" applyBorder="1"/>
    <xf numFmtId="0" fontId="18" fillId="0" borderId="22" xfId="3" applyFont="1" applyBorder="1" applyAlignment="1">
      <alignment horizontal="center"/>
    </xf>
    <xf numFmtId="0" fontId="14" fillId="0" borderId="10" xfId="3" applyFont="1" applyFill="1" applyBorder="1" applyAlignment="1">
      <alignment horizontal="left"/>
    </xf>
    <xf numFmtId="0" fontId="14" fillId="0" borderId="10" xfId="3" quotePrefix="1" applyFont="1" applyFill="1" applyBorder="1" applyAlignment="1">
      <alignment horizontal="center"/>
    </xf>
    <xf numFmtId="47" fontId="18" fillId="0" borderId="23" xfId="3" applyNumberFormat="1" applyFont="1" applyBorder="1" applyAlignment="1">
      <alignment horizontal="center"/>
    </xf>
    <xf numFmtId="47" fontId="18" fillId="0" borderId="24" xfId="3" applyNumberFormat="1" applyFont="1" applyBorder="1" applyAlignment="1">
      <alignment horizontal="center"/>
    </xf>
    <xf numFmtId="47" fontId="18" fillId="0" borderId="20" xfId="3" applyNumberFormat="1" applyFont="1" applyBorder="1" applyAlignment="1">
      <alignment horizontal="center"/>
    </xf>
    <xf numFmtId="0" fontId="14" fillId="2" borderId="1" xfId="3" applyFont="1" applyFill="1" applyBorder="1" applyAlignment="1">
      <alignment horizontal="center"/>
    </xf>
    <xf numFmtId="0" fontId="14" fillId="2" borderId="10" xfId="3" applyFont="1" applyFill="1" applyBorder="1" applyAlignment="1">
      <alignment horizontal="center"/>
    </xf>
    <xf numFmtId="0" fontId="18" fillId="0" borderId="9" xfId="3" quotePrefix="1" applyFont="1" applyBorder="1" applyAlignment="1">
      <alignment horizontal="center"/>
    </xf>
    <xf numFmtId="0" fontId="17" fillId="0" borderId="0" xfId="0" quotePrefix="1" applyFont="1"/>
    <xf numFmtId="0" fontId="18" fillId="0" borderId="10" xfId="3" applyNumberFormat="1" applyFont="1" applyFill="1" applyBorder="1" applyAlignment="1">
      <alignment horizontal="center"/>
    </xf>
    <xf numFmtId="0" fontId="18" fillId="0" borderId="1" xfId="3" applyNumberFormat="1" applyFont="1" applyFill="1" applyBorder="1" applyAlignment="1">
      <alignment horizontal="center"/>
    </xf>
    <xf numFmtId="0" fontId="18" fillId="0" borderId="20" xfId="3" applyNumberFormat="1" applyFont="1" applyFill="1" applyBorder="1" applyAlignment="1">
      <alignment horizontal="center"/>
    </xf>
    <xf numFmtId="0" fontId="18" fillId="0" borderId="12" xfId="3" applyNumberFormat="1" applyFont="1" applyBorder="1" applyAlignment="1">
      <alignment horizontal="center"/>
    </xf>
    <xf numFmtId="0" fontId="18" fillId="0" borderId="7" xfId="3" applyNumberFormat="1" applyFont="1" applyBorder="1" applyAlignment="1">
      <alignment horizontal="center"/>
    </xf>
    <xf numFmtId="0" fontId="18" fillId="0" borderId="21" xfId="3" applyNumberFormat="1" applyFont="1" applyBorder="1" applyAlignment="1">
      <alignment horizontal="center"/>
    </xf>
    <xf numFmtId="47" fontId="18" fillId="0" borderId="28" xfId="3" applyNumberFormat="1" applyFont="1" applyBorder="1" applyAlignment="1">
      <alignment horizontal="center"/>
    </xf>
    <xf numFmtId="0" fontId="18" fillId="0" borderId="30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10" fillId="0" borderId="26" xfId="3" applyFont="1" applyBorder="1" applyAlignment="1">
      <alignment horizontal="center"/>
    </xf>
    <xf numFmtId="0" fontId="10" fillId="0" borderId="29" xfId="3" applyFont="1" applyBorder="1" applyAlignment="1">
      <alignment horizontal="center"/>
    </xf>
    <xf numFmtId="0" fontId="18" fillId="0" borderId="32" xfId="3" applyNumberFormat="1" applyFont="1" applyBorder="1" applyAlignment="1">
      <alignment horizontal="center"/>
    </xf>
    <xf numFmtId="0" fontId="18" fillId="0" borderId="33" xfId="3" applyNumberFormat="1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8" fillId="0" borderId="32" xfId="3" applyFont="1" applyBorder="1" applyAlignment="1">
      <alignment horizontal="center"/>
    </xf>
    <xf numFmtId="0" fontId="18" fillId="0" borderId="33" xfId="3" applyFont="1" applyBorder="1" applyAlignment="1">
      <alignment horizontal="center"/>
    </xf>
    <xf numFmtId="0" fontId="18" fillId="0" borderId="22" xfId="3" quotePrefix="1" applyFont="1" applyBorder="1" applyAlignment="1">
      <alignment horizontal="center"/>
    </xf>
    <xf numFmtId="0" fontId="14" fillId="0" borderId="34" xfId="3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0" fillId="0" borderId="35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2" borderId="20" xfId="3" applyFont="1" applyFill="1" applyBorder="1" applyAlignment="1">
      <alignment horizontal="left"/>
    </xf>
    <xf numFmtId="0" fontId="14" fillId="2" borderId="20" xfId="3" applyFont="1" applyFill="1" applyBorder="1" applyAlignment="1">
      <alignment horizontal="center"/>
    </xf>
    <xf numFmtId="0" fontId="18" fillId="0" borderId="20" xfId="3" applyFont="1" applyFill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8" fillId="0" borderId="36" xfId="3" applyFont="1" applyBorder="1" applyAlignment="1">
      <alignment horizontal="center"/>
    </xf>
    <xf numFmtId="0" fontId="14" fillId="0" borderId="20" xfId="3" applyFont="1" applyFill="1" applyBorder="1" applyAlignment="1">
      <alignment horizontal="left"/>
    </xf>
    <xf numFmtId="0" fontId="14" fillId="0" borderId="20" xfId="3" quotePrefix="1" applyFont="1" applyFill="1" applyBorder="1" applyAlignment="1">
      <alignment horizontal="center"/>
    </xf>
    <xf numFmtId="21" fontId="18" fillId="0" borderId="20" xfId="3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21" fontId="18" fillId="2" borderId="0" xfId="3" applyNumberFormat="1" applyFont="1" applyFill="1" applyBorder="1" applyAlignment="1">
      <alignment horizontal="center"/>
    </xf>
    <xf numFmtId="47" fontId="18" fillId="0" borderId="1" xfId="3" quotePrefix="1" applyNumberFormat="1" applyFont="1" applyBorder="1" applyAlignment="1">
      <alignment horizontal="center"/>
    </xf>
    <xf numFmtId="0" fontId="18" fillId="0" borderId="31" xfId="3" quotePrefix="1" applyFont="1" applyBorder="1" applyAlignment="1">
      <alignment horizontal="center"/>
    </xf>
    <xf numFmtId="0" fontId="18" fillId="0" borderId="30" xfId="3" quotePrefix="1" applyFont="1" applyBorder="1" applyAlignment="1">
      <alignment horizontal="center"/>
    </xf>
    <xf numFmtId="0" fontId="18" fillId="0" borderId="36" xfId="3" applyNumberFormat="1" applyFont="1" applyBorder="1" applyAlignment="1">
      <alignment horizontal="center"/>
    </xf>
    <xf numFmtId="0" fontId="10" fillId="0" borderId="37" xfId="3" applyFont="1" applyBorder="1" applyAlignment="1">
      <alignment horizontal="center"/>
    </xf>
    <xf numFmtId="0" fontId="18" fillId="0" borderId="37" xfId="3" applyNumberFormat="1" applyFont="1" applyBorder="1" applyAlignment="1">
      <alignment horizontal="center"/>
    </xf>
    <xf numFmtId="0" fontId="18" fillId="0" borderId="38" xfId="3" applyFont="1" applyFill="1" applyBorder="1"/>
    <xf numFmtId="0" fontId="18" fillId="0" borderId="38" xfId="3" applyNumberFormat="1" applyFont="1" applyFill="1" applyBorder="1" applyAlignment="1">
      <alignment horizontal="center"/>
    </xf>
    <xf numFmtId="0" fontId="18" fillId="0" borderId="38" xfId="3" applyFont="1" applyBorder="1" applyAlignment="1">
      <alignment horizontal="center"/>
    </xf>
    <xf numFmtId="0" fontId="18" fillId="0" borderId="39" xfId="3" applyFont="1" applyBorder="1" applyAlignment="1">
      <alignment horizontal="center"/>
    </xf>
    <xf numFmtId="0" fontId="18" fillId="0" borderId="5" xfId="3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/>
    <xf numFmtId="1" fontId="4" fillId="0" borderId="11" xfId="3" applyNumberFormat="1" applyFont="1" applyBorder="1" applyAlignment="1">
      <alignment horizontal="center" vertical="center" wrapText="1"/>
    </xf>
  </cellXfs>
  <cellStyles count="4">
    <cellStyle name="Normální" xfId="0" builtinId="0"/>
    <cellStyle name="Normální 2" xfId="1" xr:uid="{00000000-0005-0000-0000-000001000000}"/>
    <cellStyle name="Normální 2 2" xfId="2" xr:uid="{00000000-0005-0000-0000-000002000000}"/>
    <cellStyle name="normální_Lis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G195"/>
  <sheetViews>
    <sheetView tabSelected="1" view="pageBreakPreview" topLeftCell="A168" zoomScale="80" zoomScaleNormal="75" zoomScaleSheetLayoutView="80" workbookViewId="0">
      <selection activeCell="A170" sqref="A170"/>
    </sheetView>
  </sheetViews>
  <sheetFormatPr defaultRowHeight="13.2" x14ac:dyDescent="0.25"/>
  <cols>
    <col min="1" max="1" width="11.5546875" customWidth="1"/>
    <col min="2" max="2" width="13.109375" customWidth="1"/>
    <col min="3" max="3" width="40.33203125" bestFit="1" customWidth="1"/>
    <col min="4" max="4" width="11.6640625" customWidth="1"/>
    <col min="5" max="5" width="21.6640625" bestFit="1" customWidth="1"/>
    <col min="6" max="6" width="18.5546875" customWidth="1"/>
    <col min="7" max="7" width="17.5546875" customWidth="1"/>
  </cols>
  <sheetData>
    <row r="1" spans="1:7" ht="43.5" customHeight="1" x14ac:dyDescent="0.25">
      <c r="A1" s="120" t="s">
        <v>342</v>
      </c>
      <c r="B1" s="120"/>
      <c r="C1" s="120"/>
      <c r="D1" s="120"/>
      <c r="E1" s="120"/>
      <c r="F1" s="120"/>
      <c r="G1" s="120"/>
    </row>
    <row r="2" spans="1:7" ht="12" customHeight="1" x14ac:dyDescent="0.25">
      <c r="A2" s="8"/>
      <c r="B2" s="8"/>
      <c r="C2" s="8"/>
      <c r="D2" s="8"/>
      <c r="E2" s="8"/>
      <c r="F2" s="8"/>
      <c r="G2" s="8"/>
    </row>
    <row r="3" spans="1:7" ht="25.5" customHeight="1" x14ac:dyDescent="0.4">
      <c r="A3" s="121" t="s">
        <v>33</v>
      </c>
      <c r="B3" s="122"/>
      <c r="C3" s="122"/>
      <c r="D3" s="122"/>
      <c r="E3" s="122"/>
      <c r="F3" s="122"/>
      <c r="G3" s="122"/>
    </row>
    <row r="4" spans="1:7" ht="18" thickBot="1" x14ac:dyDescent="0.35">
      <c r="A4" s="11"/>
      <c r="B4" s="12"/>
      <c r="C4" s="12"/>
      <c r="D4" s="12"/>
      <c r="E4" s="12"/>
      <c r="F4" s="12"/>
      <c r="G4" s="12"/>
    </row>
    <row r="5" spans="1:7" ht="15.6" x14ac:dyDescent="0.3">
      <c r="A5" s="10" t="s">
        <v>9</v>
      </c>
      <c r="D5" s="10" t="s">
        <v>343</v>
      </c>
    </row>
    <row r="6" spans="1:7" ht="15.6" x14ac:dyDescent="0.3">
      <c r="A6" s="10" t="s">
        <v>10</v>
      </c>
      <c r="D6" s="10" t="s">
        <v>5</v>
      </c>
    </row>
    <row r="7" spans="1:7" ht="15.6" x14ac:dyDescent="0.3">
      <c r="A7" s="10" t="s">
        <v>11</v>
      </c>
      <c r="D7" s="10" t="s">
        <v>29</v>
      </c>
    </row>
    <row r="8" spans="1:7" ht="15.6" x14ac:dyDescent="0.3">
      <c r="A8" s="10" t="s">
        <v>12</v>
      </c>
      <c r="D8" s="10" t="s">
        <v>28</v>
      </c>
    </row>
    <row r="9" spans="1:7" ht="15.6" x14ac:dyDescent="0.3">
      <c r="A9" s="10" t="s">
        <v>30</v>
      </c>
      <c r="D9" s="10" t="s">
        <v>122</v>
      </c>
    </row>
    <row r="10" spans="1:7" ht="15.6" x14ac:dyDescent="0.3">
      <c r="A10" s="10" t="s">
        <v>32</v>
      </c>
      <c r="D10" s="10" t="s">
        <v>34</v>
      </c>
    </row>
    <row r="11" spans="1:7" ht="15.6" x14ac:dyDescent="0.3">
      <c r="A11" s="10" t="s">
        <v>13</v>
      </c>
      <c r="D11" s="10" t="s">
        <v>31</v>
      </c>
    </row>
    <row r="12" spans="1:7" ht="15.6" x14ac:dyDescent="0.3">
      <c r="A12" s="10" t="s">
        <v>14</v>
      </c>
      <c r="D12" s="75" t="s">
        <v>27</v>
      </c>
    </row>
    <row r="13" spans="1:7" ht="33" customHeight="1" x14ac:dyDescent="0.25">
      <c r="A13" s="56" t="s">
        <v>24</v>
      </c>
      <c r="D13" s="127" t="s">
        <v>140</v>
      </c>
      <c r="E13" s="128"/>
      <c r="F13" s="128"/>
      <c r="G13" s="128"/>
    </row>
    <row r="14" spans="1:7" ht="15.6" x14ac:dyDescent="0.3">
      <c r="A14" s="10" t="s">
        <v>25</v>
      </c>
      <c r="D14" s="10" t="s">
        <v>124</v>
      </c>
    </row>
    <row r="15" spans="1:7" ht="15.6" x14ac:dyDescent="0.3">
      <c r="A15" s="10" t="s">
        <v>15</v>
      </c>
      <c r="D15" s="10" t="s">
        <v>16</v>
      </c>
    </row>
    <row r="16" spans="1:7" ht="19.2" thickBot="1" x14ac:dyDescent="0.5">
      <c r="A16" s="10" t="s">
        <v>17</v>
      </c>
      <c r="D16" s="10" t="s">
        <v>123</v>
      </c>
      <c r="E16" s="10"/>
    </row>
    <row r="17" spans="1:7" ht="9" customHeight="1" thickBot="1" x14ac:dyDescent="0.35">
      <c r="A17" s="13"/>
      <c r="B17" s="9"/>
      <c r="C17" s="9"/>
      <c r="D17" s="9"/>
      <c r="E17" s="9"/>
      <c r="F17" s="9"/>
      <c r="G17" s="9"/>
    </row>
    <row r="18" spans="1:7" ht="27" customHeight="1" thickTop="1" thickBot="1" x14ac:dyDescent="0.3">
      <c r="A18" s="5"/>
      <c r="B18" s="123"/>
      <c r="C18" s="123"/>
      <c r="D18" s="124"/>
      <c r="E18" s="125" t="s">
        <v>82</v>
      </c>
      <c r="F18" s="125"/>
      <c r="G18" s="126"/>
    </row>
    <row r="19" spans="1:7" ht="11.25" customHeight="1" thickTop="1" thickBot="1" x14ac:dyDescent="0.35">
      <c r="A19" s="6"/>
      <c r="B19" s="7"/>
      <c r="D19" s="6"/>
    </row>
    <row r="20" spans="1:7" ht="27" thickBot="1" x14ac:dyDescent="0.3">
      <c r="A20" s="17" t="s">
        <v>6</v>
      </c>
      <c r="B20" s="53" t="s">
        <v>3</v>
      </c>
      <c r="C20" s="14" t="s">
        <v>1</v>
      </c>
      <c r="D20" s="16" t="s">
        <v>4</v>
      </c>
      <c r="E20" s="14" t="s">
        <v>0</v>
      </c>
      <c r="F20" s="23" t="s">
        <v>2</v>
      </c>
      <c r="G20" s="23" t="s">
        <v>8</v>
      </c>
    </row>
    <row r="21" spans="1:7" ht="18" customHeight="1" x14ac:dyDescent="0.4">
      <c r="A21" s="84"/>
      <c r="B21" s="90"/>
      <c r="C21" s="67" t="s">
        <v>38</v>
      </c>
      <c r="D21" s="102">
        <v>1965</v>
      </c>
      <c r="E21" s="68" t="s">
        <v>20</v>
      </c>
      <c r="F21" s="28"/>
      <c r="G21" s="48">
        <v>3</v>
      </c>
    </row>
    <row r="22" spans="1:7" ht="18" customHeight="1" x14ac:dyDescent="0.4">
      <c r="A22" s="85" t="s">
        <v>36</v>
      </c>
      <c r="B22" s="91"/>
      <c r="C22" s="54" t="s">
        <v>125</v>
      </c>
      <c r="D22" s="93">
        <v>1963</v>
      </c>
      <c r="E22" s="55" t="s">
        <v>35</v>
      </c>
      <c r="F22" s="59"/>
      <c r="G22" s="74" t="s">
        <v>27</v>
      </c>
    </row>
    <row r="23" spans="1:7" ht="18" customHeight="1" x14ac:dyDescent="0.4">
      <c r="A23" s="85" t="s">
        <v>36</v>
      </c>
      <c r="B23" s="91"/>
      <c r="C23" s="54" t="s">
        <v>126</v>
      </c>
      <c r="D23" s="93">
        <v>2012</v>
      </c>
      <c r="E23" s="55" t="s">
        <v>19</v>
      </c>
      <c r="F23" s="59"/>
      <c r="G23" s="74" t="s">
        <v>27</v>
      </c>
    </row>
    <row r="24" spans="1:7" ht="18" customHeight="1" x14ac:dyDescent="0.4">
      <c r="A24" s="85" t="s">
        <v>36</v>
      </c>
      <c r="B24" s="91"/>
      <c r="C24" s="54" t="s">
        <v>127</v>
      </c>
      <c r="D24" s="93">
        <v>1963</v>
      </c>
      <c r="E24" s="55" t="s">
        <v>35</v>
      </c>
      <c r="F24" s="59"/>
      <c r="G24" s="74" t="s">
        <v>27</v>
      </c>
    </row>
    <row r="25" spans="1:7" ht="18" customHeight="1" x14ac:dyDescent="0.4">
      <c r="A25" s="85" t="s">
        <v>36</v>
      </c>
      <c r="B25" s="91"/>
      <c r="C25" s="54" t="s">
        <v>128</v>
      </c>
      <c r="D25" s="93">
        <v>1966</v>
      </c>
      <c r="E25" s="55" t="s">
        <v>35</v>
      </c>
      <c r="F25" s="59"/>
      <c r="G25" s="74" t="s">
        <v>27</v>
      </c>
    </row>
    <row r="26" spans="1:7" ht="18" customHeight="1" x14ac:dyDescent="0.4">
      <c r="A26" s="85" t="s">
        <v>36</v>
      </c>
      <c r="B26" s="91"/>
      <c r="C26" s="54" t="s">
        <v>129</v>
      </c>
      <c r="D26" s="93">
        <v>1960</v>
      </c>
      <c r="E26" s="55" t="s">
        <v>35</v>
      </c>
      <c r="F26" s="59"/>
      <c r="G26" s="74" t="s">
        <v>27</v>
      </c>
    </row>
    <row r="27" spans="1:7" ht="18" customHeight="1" x14ac:dyDescent="0.4">
      <c r="A27" s="85" t="s">
        <v>36</v>
      </c>
      <c r="B27" s="91"/>
      <c r="C27" s="54" t="s">
        <v>130</v>
      </c>
      <c r="D27" s="93">
        <v>1969</v>
      </c>
      <c r="E27" s="55" t="s">
        <v>131</v>
      </c>
      <c r="F27" s="59"/>
      <c r="G27" s="74" t="s">
        <v>27</v>
      </c>
    </row>
    <row r="28" spans="1:7" ht="18" customHeight="1" x14ac:dyDescent="0.4">
      <c r="A28" s="85" t="s">
        <v>36</v>
      </c>
      <c r="B28" s="91"/>
      <c r="C28" s="54" t="s">
        <v>132</v>
      </c>
      <c r="D28" s="93">
        <v>1970</v>
      </c>
      <c r="E28" s="55" t="s">
        <v>35</v>
      </c>
      <c r="F28" s="59"/>
      <c r="G28" s="74" t="s">
        <v>27</v>
      </c>
    </row>
    <row r="29" spans="1:7" ht="18" customHeight="1" x14ac:dyDescent="0.4">
      <c r="A29" s="85" t="s">
        <v>36</v>
      </c>
      <c r="B29" s="91"/>
      <c r="C29" s="54" t="s">
        <v>133</v>
      </c>
      <c r="D29" s="93">
        <v>1982</v>
      </c>
      <c r="E29" s="55" t="s">
        <v>131</v>
      </c>
      <c r="F29" s="59"/>
      <c r="G29" s="74" t="s">
        <v>27</v>
      </c>
    </row>
    <row r="30" spans="1:7" ht="18" customHeight="1" x14ac:dyDescent="0.4">
      <c r="A30" s="85" t="s">
        <v>36</v>
      </c>
      <c r="B30" s="91"/>
      <c r="C30" s="54" t="s">
        <v>134</v>
      </c>
      <c r="D30" s="93">
        <v>1972</v>
      </c>
      <c r="E30" s="55" t="s">
        <v>35</v>
      </c>
      <c r="F30" s="59"/>
      <c r="G30" s="74" t="s">
        <v>27</v>
      </c>
    </row>
    <row r="31" spans="1:7" ht="18" customHeight="1" x14ac:dyDescent="0.4">
      <c r="A31" s="85" t="s">
        <v>36</v>
      </c>
      <c r="B31" s="91"/>
      <c r="C31" s="54" t="s">
        <v>135</v>
      </c>
      <c r="D31" s="93">
        <v>1977</v>
      </c>
      <c r="E31" s="55" t="s">
        <v>131</v>
      </c>
      <c r="F31" s="59"/>
      <c r="G31" s="74" t="s">
        <v>27</v>
      </c>
    </row>
    <row r="32" spans="1:7" ht="18" customHeight="1" x14ac:dyDescent="0.4">
      <c r="A32" s="85" t="s">
        <v>36</v>
      </c>
      <c r="B32" s="91"/>
      <c r="C32" s="54" t="s">
        <v>136</v>
      </c>
      <c r="D32" s="93">
        <v>1983</v>
      </c>
      <c r="E32" s="55" t="s">
        <v>35</v>
      </c>
      <c r="F32" s="59"/>
      <c r="G32" s="74" t="s">
        <v>27</v>
      </c>
    </row>
    <row r="33" spans="1:7" ht="18" customHeight="1" x14ac:dyDescent="0.4">
      <c r="A33" s="85"/>
      <c r="B33" s="91"/>
      <c r="C33" s="54" t="s">
        <v>23</v>
      </c>
      <c r="D33" s="93">
        <v>1966</v>
      </c>
      <c r="E33" s="55" t="s">
        <v>20</v>
      </c>
      <c r="F33" s="59"/>
      <c r="G33" s="27">
        <v>3</v>
      </c>
    </row>
    <row r="34" spans="1:7" ht="18" customHeight="1" x14ac:dyDescent="0.4">
      <c r="A34" s="85"/>
      <c r="B34" s="91"/>
      <c r="C34" s="54" t="s">
        <v>137</v>
      </c>
      <c r="D34" s="93">
        <v>1954</v>
      </c>
      <c r="E34" s="55" t="s">
        <v>19</v>
      </c>
      <c r="F34" s="59"/>
      <c r="G34" s="74">
        <v>3</v>
      </c>
    </row>
    <row r="35" spans="1:7" ht="18" customHeight="1" x14ac:dyDescent="0.4">
      <c r="A35" s="85"/>
      <c r="B35" s="91"/>
      <c r="C35" s="54" t="s">
        <v>39</v>
      </c>
      <c r="D35" s="93">
        <v>1955</v>
      </c>
      <c r="E35" s="55" t="s">
        <v>20</v>
      </c>
      <c r="F35" s="59"/>
      <c r="G35" s="74">
        <v>3</v>
      </c>
    </row>
    <row r="36" spans="1:7" ht="18" customHeight="1" x14ac:dyDescent="0.4">
      <c r="A36" s="85" t="s">
        <v>36</v>
      </c>
      <c r="B36" s="91"/>
      <c r="C36" s="54" t="s">
        <v>37</v>
      </c>
      <c r="D36" s="93">
        <v>1954</v>
      </c>
      <c r="E36" s="55" t="s">
        <v>35</v>
      </c>
      <c r="F36" s="59"/>
      <c r="G36" s="74" t="s">
        <v>27</v>
      </c>
    </row>
    <row r="37" spans="1:7" ht="18" customHeight="1" thickBot="1" x14ac:dyDescent="0.45">
      <c r="A37" s="86" t="s">
        <v>36</v>
      </c>
      <c r="B37" s="103"/>
      <c r="C37" s="104" t="s">
        <v>138</v>
      </c>
      <c r="D37" s="98">
        <v>1980</v>
      </c>
      <c r="E37" s="105" t="s">
        <v>139</v>
      </c>
      <c r="F37" s="106"/>
      <c r="G37" s="92" t="s">
        <v>27</v>
      </c>
    </row>
    <row r="38" spans="1:7" ht="18" thickBot="1" x14ac:dyDescent="0.35">
      <c r="C38" s="39"/>
      <c r="D38" s="51"/>
      <c r="E38" s="52"/>
    </row>
    <row r="39" spans="1:7" ht="34.5" customHeight="1" thickTop="1" thickBot="1" x14ac:dyDescent="0.3">
      <c r="A39" s="5"/>
      <c r="B39" s="123" t="s">
        <v>7</v>
      </c>
      <c r="C39" s="123"/>
      <c r="D39" s="124"/>
      <c r="E39" s="125" t="s">
        <v>81</v>
      </c>
      <c r="F39" s="125"/>
      <c r="G39" s="126"/>
    </row>
    <row r="40" spans="1:7" ht="14.4" thickTop="1" thickBot="1" x14ac:dyDescent="0.3"/>
    <row r="41" spans="1:7" ht="31.8" thickBot="1" x14ac:dyDescent="0.3">
      <c r="A41" s="17" t="s">
        <v>6</v>
      </c>
      <c r="B41" s="18" t="s">
        <v>3</v>
      </c>
      <c r="C41" s="14" t="s">
        <v>1</v>
      </c>
      <c r="D41" s="14" t="s">
        <v>4</v>
      </c>
      <c r="E41" s="14" t="s">
        <v>0</v>
      </c>
      <c r="F41" s="14" t="s">
        <v>2</v>
      </c>
      <c r="G41" s="14" t="s">
        <v>8</v>
      </c>
    </row>
    <row r="42" spans="1:7" ht="16.2" thickBot="1" x14ac:dyDescent="0.3">
      <c r="A42" s="33" t="s">
        <v>21</v>
      </c>
      <c r="B42" s="32"/>
      <c r="C42" s="33"/>
      <c r="D42" s="33"/>
      <c r="E42" s="33"/>
      <c r="F42" s="33"/>
      <c r="G42" s="33"/>
    </row>
    <row r="43" spans="1:7" ht="20.100000000000001" customHeight="1" x14ac:dyDescent="0.4">
      <c r="A43" s="47">
        <v>1</v>
      </c>
      <c r="B43" s="79">
        <v>96</v>
      </c>
      <c r="C43" s="20" t="s">
        <v>141</v>
      </c>
      <c r="D43" s="76">
        <v>1999</v>
      </c>
      <c r="E43" s="19" t="s">
        <v>142</v>
      </c>
      <c r="F43" s="19" t="s">
        <v>143</v>
      </c>
      <c r="G43" s="48">
        <v>60</v>
      </c>
    </row>
    <row r="44" spans="1:7" ht="20.100000000000001" customHeight="1" x14ac:dyDescent="0.4">
      <c r="A44" s="57">
        <v>2</v>
      </c>
      <c r="B44" s="80">
        <v>97</v>
      </c>
      <c r="C44" s="60" t="s">
        <v>144</v>
      </c>
      <c r="D44" s="77">
        <v>2001</v>
      </c>
      <c r="E44" s="58" t="s">
        <v>19</v>
      </c>
      <c r="F44" s="58" t="s">
        <v>145</v>
      </c>
      <c r="G44" s="27">
        <f>G43-1</f>
        <v>59</v>
      </c>
    </row>
    <row r="45" spans="1:7" ht="20.100000000000001" customHeight="1" x14ac:dyDescent="0.4">
      <c r="A45" s="57">
        <v>3</v>
      </c>
      <c r="B45" s="80">
        <v>98</v>
      </c>
      <c r="C45" s="60" t="s">
        <v>146</v>
      </c>
      <c r="D45" s="77">
        <v>2004</v>
      </c>
      <c r="E45" s="58" t="s">
        <v>19</v>
      </c>
      <c r="F45" s="58" t="s">
        <v>147</v>
      </c>
      <c r="G45" s="27">
        <f t="shared" ref="G45:G63" si="0">G44-1</f>
        <v>58</v>
      </c>
    </row>
    <row r="46" spans="1:7" ht="20.100000000000001" customHeight="1" x14ac:dyDescent="0.4">
      <c r="A46" s="57">
        <v>4</v>
      </c>
      <c r="B46" s="80">
        <v>134</v>
      </c>
      <c r="C46" s="60" t="s">
        <v>43</v>
      </c>
      <c r="D46" s="77">
        <v>1999</v>
      </c>
      <c r="E46" s="58" t="s">
        <v>20</v>
      </c>
      <c r="F46" s="58" t="s">
        <v>148</v>
      </c>
      <c r="G46" s="27">
        <f t="shared" si="0"/>
        <v>57</v>
      </c>
    </row>
    <row r="47" spans="1:7" ht="20.100000000000001" customHeight="1" x14ac:dyDescent="0.4">
      <c r="A47" s="57">
        <v>5</v>
      </c>
      <c r="B47" s="80">
        <v>126</v>
      </c>
      <c r="C47" s="60" t="s">
        <v>49</v>
      </c>
      <c r="D47" s="77">
        <v>1988</v>
      </c>
      <c r="E47" s="58" t="s">
        <v>149</v>
      </c>
      <c r="F47" s="58" t="s">
        <v>150</v>
      </c>
      <c r="G47" s="27">
        <f t="shared" si="0"/>
        <v>56</v>
      </c>
    </row>
    <row r="48" spans="1:7" ht="20.100000000000001" customHeight="1" x14ac:dyDescent="0.4">
      <c r="A48" s="57">
        <v>6</v>
      </c>
      <c r="B48" s="80">
        <v>139</v>
      </c>
      <c r="C48" s="60" t="s">
        <v>151</v>
      </c>
      <c r="D48" s="77">
        <v>1973</v>
      </c>
      <c r="E48" s="58" t="s">
        <v>19</v>
      </c>
      <c r="F48" s="58" t="s">
        <v>152</v>
      </c>
      <c r="G48" s="27">
        <f t="shared" si="0"/>
        <v>55</v>
      </c>
    </row>
    <row r="49" spans="1:7" ht="20.100000000000001" customHeight="1" x14ac:dyDescent="0.4">
      <c r="A49" s="57">
        <v>7</v>
      </c>
      <c r="B49" s="80">
        <v>128</v>
      </c>
      <c r="C49" s="60" t="s">
        <v>44</v>
      </c>
      <c r="D49" s="77">
        <v>2007</v>
      </c>
      <c r="E49" s="58" t="s">
        <v>26</v>
      </c>
      <c r="F49" s="58" t="s">
        <v>45</v>
      </c>
      <c r="G49" s="27">
        <f t="shared" si="0"/>
        <v>54</v>
      </c>
    </row>
    <row r="50" spans="1:7" ht="20.100000000000001" customHeight="1" x14ac:dyDescent="0.4">
      <c r="A50" s="57">
        <v>8</v>
      </c>
      <c r="B50" s="80">
        <v>130</v>
      </c>
      <c r="C50" s="60" t="s">
        <v>50</v>
      </c>
      <c r="D50" s="77">
        <v>1980</v>
      </c>
      <c r="E50" s="58" t="s">
        <v>149</v>
      </c>
      <c r="F50" s="58" t="s">
        <v>153</v>
      </c>
      <c r="G50" s="27">
        <f t="shared" si="0"/>
        <v>53</v>
      </c>
    </row>
    <row r="51" spans="1:7" ht="20.100000000000001" customHeight="1" x14ac:dyDescent="0.4">
      <c r="A51" s="57">
        <v>9</v>
      </c>
      <c r="B51" s="80">
        <v>135</v>
      </c>
      <c r="C51" s="60" t="s">
        <v>154</v>
      </c>
      <c r="D51" s="77">
        <v>1978</v>
      </c>
      <c r="E51" s="58" t="s">
        <v>40</v>
      </c>
      <c r="F51" s="58" t="s">
        <v>155</v>
      </c>
      <c r="G51" s="27">
        <f t="shared" si="0"/>
        <v>52</v>
      </c>
    </row>
    <row r="52" spans="1:7" ht="20.100000000000001" customHeight="1" x14ac:dyDescent="0.4">
      <c r="A52" s="57">
        <v>10</v>
      </c>
      <c r="B52" s="80">
        <v>106</v>
      </c>
      <c r="C52" s="60" t="s">
        <v>156</v>
      </c>
      <c r="D52" s="77">
        <v>1986</v>
      </c>
      <c r="E52" s="58" t="s">
        <v>97</v>
      </c>
      <c r="F52" s="58" t="s">
        <v>157</v>
      </c>
      <c r="G52" s="27">
        <f t="shared" si="0"/>
        <v>51</v>
      </c>
    </row>
    <row r="53" spans="1:7" ht="20.100000000000001" customHeight="1" x14ac:dyDescent="0.4">
      <c r="A53" s="57">
        <v>11</v>
      </c>
      <c r="B53" s="80">
        <v>140</v>
      </c>
      <c r="C53" s="60" t="s">
        <v>158</v>
      </c>
      <c r="D53" s="77">
        <v>1965</v>
      </c>
      <c r="E53" s="58" t="s">
        <v>20</v>
      </c>
      <c r="F53" s="58" t="s">
        <v>159</v>
      </c>
      <c r="G53" s="27">
        <f t="shared" si="0"/>
        <v>50</v>
      </c>
    </row>
    <row r="54" spans="1:7" ht="20.100000000000001" customHeight="1" x14ac:dyDescent="0.4">
      <c r="A54" s="57">
        <v>12</v>
      </c>
      <c r="B54" s="80">
        <v>123</v>
      </c>
      <c r="C54" s="60" t="s">
        <v>160</v>
      </c>
      <c r="D54" s="77">
        <v>1973</v>
      </c>
      <c r="E54" s="58" t="s">
        <v>20</v>
      </c>
      <c r="F54" s="58" t="s">
        <v>161</v>
      </c>
      <c r="G54" s="27">
        <f t="shared" si="0"/>
        <v>49</v>
      </c>
    </row>
    <row r="55" spans="1:7" ht="20.100000000000001" customHeight="1" x14ac:dyDescent="0.4">
      <c r="A55" s="57">
        <v>13</v>
      </c>
      <c r="B55" s="80">
        <v>137</v>
      </c>
      <c r="C55" s="60" t="s">
        <v>162</v>
      </c>
      <c r="D55" s="77">
        <v>1972</v>
      </c>
      <c r="E55" s="58" t="s">
        <v>19</v>
      </c>
      <c r="F55" s="58" t="s">
        <v>163</v>
      </c>
      <c r="G55" s="27">
        <f t="shared" si="0"/>
        <v>48</v>
      </c>
    </row>
    <row r="56" spans="1:7" ht="20.100000000000001" customHeight="1" x14ac:dyDescent="0.4">
      <c r="A56" s="57">
        <v>14</v>
      </c>
      <c r="B56" s="80">
        <v>122</v>
      </c>
      <c r="C56" s="60" t="s">
        <v>47</v>
      </c>
      <c r="D56" s="77">
        <v>1965</v>
      </c>
      <c r="E56" s="58" t="s">
        <v>20</v>
      </c>
      <c r="F56" s="58" t="s">
        <v>164</v>
      </c>
      <c r="G56" s="27">
        <f t="shared" si="0"/>
        <v>47</v>
      </c>
    </row>
    <row r="57" spans="1:7" ht="20.100000000000001" customHeight="1" x14ac:dyDescent="0.4">
      <c r="A57" s="57">
        <v>15</v>
      </c>
      <c r="B57" s="80">
        <v>120</v>
      </c>
      <c r="C57" s="60" t="s">
        <v>165</v>
      </c>
      <c r="D57" s="77">
        <v>1951</v>
      </c>
      <c r="E57" s="58" t="s">
        <v>19</v>
      </c>
      <c r="F57" s="58" t="s">
        <v>166</v>
      </c>
      <c r="G57" s="27">
        <f t="shared" si="0"/>
        <v>46</v>
      </c>
    </row>
    <row r="58" spans="1:7" ht="20.100000000000001" customHeight="1" x14ac:dyDescent="0.4">
      <c r="A58" s="57">
        <v>16</v>
      </c>
      <c r="B58" s="80">
        <v>129</v>
      </c>
      <c r="C58" s="60" t="s">
        <v>51</v>
      </c>
      <c r="D58" s="77">
        <v>1979</v>
      </c>
      <c r="E58" s="58" t="s">
        <v>149</v>
      </c>
      <c r="F58" s="58" t="s">
        <v>167</v>
      </c>
      <c r="G58" s="27">
        <f t="shared" si="0"/>
        <v>45</v>
      </c>
    </row>
    <row r="59" spans="1:7" ht="20.100000000000001" customHeight="1" x14ac:dyDescent="0.4">
      <c r="A59" s="57">
        <v>17</v>
      </c>
      <c r="B59" s="80">
        <v>119</v>
      </c>
      <c r="C59" s="60" t="s">
        <v>168</v>
      </c>
      <c r="D59" s="77">
        <v>1975</v>
      </c>
      <c r="E59" s="58" t="s">
        <v>19</v>
      </c>
      <c r="F59" s="58" t="s">
        <v>169</v>
      </c>
      <c r="G59" s="27">
        <f t="shared" si="0"/>
        <v>44</v>
      </c>
    </row>
    <row r="60" spans="1:7" ht="20.100000000000001" customHeight="1" x14ac:dyDescent="0.4">
      <c r="A60" s="57">
        <v>18</v>
      </c>
      <c r="B60" s="80">
        <v>114</v>
      </c>
      <c r="C60" s="60" t="s">
        <v>170</v>
      </c>
      <c r="D60" s="77">
        <v>1962</v>
      </c>
      <c r="E60" s="58" t="s">
        <v>97</v>
      </c>
      <c r="F60" s="58" t="s">
        <v>171</v>
      </c>
      <c r="G60" s="27">
        <f t="shared" si="0"/>
        <v>43</v>
      </c>
    </row>
    <row r="61" spans="1:7" ht="20.100000000000001" customHeight="1" x14ac:dyDescent="0.4">
      <c r="A61" s="57">
        <v>19</v>
      </c>
      <c r="B61" s="80">
        <v>125</v>
      </c>
      <c r="C61" s="60" t="s">
        <v>172</v>
      </c>
      <c r="D61" s="77">
        <v>1969</v>
      </c>
      <c r="E61" s="58" t="s">
        <v>19</v>
      </c>
      <c r="F61" s="58" t="s">
        <v>173</v>
      </c>
      <c r="G61" s="27">
        <f t="shared" si="0"/>
        <v>42</v>
      </c>
    </row>
    <row r="62" spans="1:7" ht="20.100000000000001" customHeight="1" x14ac:dyDescent="0.4">
      <c r="A62" s="57">
        <v>20</v>
      </c>
      <c r="B62" s="80">
        <v>115</v>
      </c>
      <c r="C62" s="60" t="s">
        <v>174</v>
      </c>
      <c r="D62" s="77">
        <v>1951</v>
      </c>
      <c r="E62" s="58" t="s">
        <v>97</v>
      </c>
      <c r="F62" s="58" t="s">
        <v>175</v>
      </c>
      <c r="G62" s="27">
        <f t="shared" si="0"/>
        <v>41</v>
      </c>
    </row>
    <row r="63" spans="1:7" ht="20.100000000000001" customHeight="1" thickBot="1" x14ac:dyDescent="0.45">
      <c r="A63" s="113">
        <v>21</v>
      </c>
      <c r="B63" s="114">
        <v>132</v>
      </c>
      <c r="C63" s="115" t="s">
        <v>176</v>
      </c>
      <c r="D63" s="116">
        <v>1948</v>
      </c>
      <c r="E63" s="117" t="s">
        <v>48</v>
      </c>
      <c r="F63" s="117" t="s">
        <v>177</v>
      </c>
      <c r="G63" s="118">
        <f t="shared" si="0"/>
        <v>40</v>
      </c>
    </row>
    <row r="64" spans="1:7" ht="18" customHeight="1" thickBot="1" x14ac:dyDescent="0.45">
      <c r="A64" s="35" t="s">
        <v>22</v>
      </c>
      <c r="B64" s="36"/>
      <c r="C64" s="37"/>
      <c r="D64" s="119"/>
      <c r="E64" s="36"/>
      <c r="F64" s="38"/>
      <c r="G64" s="36"/>
    </row>
    <row r="65" spans="1:7" ht="20.100000000000001" customHeight="1" x14ac:dyDescent="0.4">
      <c r="A65" s="47">
        <v>1</v>
      </c>
      <c r="B65" s="79">
        <v>99</v>
      </c>
      <c r="C65" s="20" t="s">
        <v>178</v>
      </c>
      <c r="D65" s="76">
        <v>1964</v>
      </c>
      <c r="E65" s="94" t="s">
        <v>19</v>
      </c>
      <c r="F65" s="94" t="s">
        <v>179</v>
      </c>
      <c r="G65" s="48">
        <v>60</v>
      </c>
    </row>
    <row r="66" spans="1:7" ht="20.100000000000001" customHeight="1" x14ac:dyDescent="0.4">
      <c r="A66" s="57">
        <v>2</v>
      </c>
      <c r="B66" s="80">
        <v>102</v>
      </c>
      <c r="C66" s="60" t="s">
        <v>180</v>
      </c>
      <c r="D66" s="77">
        <v>1987</v>
      </c>
      <c r="E66" s="107" t="s">
        <v>19</v>
      </c>
      <c r="F66" s="107" t="s">
        <v>181</v>
      </c>
      <c r="G66" s="27">
        <v>59</v>
      </c>
    </row>
    <row r="67" spans="1:7" ht="20.100000000000001" customHeight="1" x14ac:dyDescent="0.4">
      <c r="A67" s="57">
        <v>3</v>
      </c>
      <c r="B67" s="80">
        <v>100</v>
      </c>
      <c r="C67" s="60" t="s">
        <v>182</v>
      </c>
      <c r="D67" s="77">
        <v>1973</v>
      </c>
      <c r="E67" s="107" t="s">
        <v>19</v>
      </c>
      <c r="F67" s="107" t="s">
        <v>183</v>
      </c>
      <c r="G67" s="27">
        <v>58</v>
      </c>
    </row>
    <row r="68" spans="1:7" ht="20.100000000000001" customHeight="1" x14ac:dyDescent="0.4">
      <c r="A68" s="57">
        <v>4</v>
      </c>
      <c r="B68" s="80">
        <v>101</v>
      </c>
      <c r="C68" s="60" t="s">
        <v>184</v>
      </c>
      <c r="D68" s="77">
        <v>1982</v>
      </c>
      <c r="E68" s="107" t="s">
        <v>26</v>
      </c>
      <c r="F68" s="107" t="s">
        <v>185</v>
      </c>
      <c r="G68" s="27">
        <v>57</v>
      </c>
    </row>
    <row r="69" spans="1:7" ht="20.100000000000001" customHeight="1" x14ac:dyDescent="0.4">
      <c r="A69" s="57">
        <v>5</v>
      </c>
      <c r="B69" s="80">
        <v>118</v>
      </c>
      <c r="C69" s="60" t="s">
        <v>186</v>
      </c>
      <c r="D69" s="77">
        <v>1979</v>
      </c>
      <c r="E69" s="107" t="s">
        <v>19</v>
      </c>
      <c r="F69" s="107" t="s">
        <v>187</v>
      </c>
      <c r="G69" s="27">
        <v>56</v>
      </c>
    </row>
    <row r="70" spans="1:7" ht="20.100000000000001" customHeight="1" x14ac:dyDescent="0.4">
      <c r="A70" s="57">
        <v>6</v>
      </c>
      <c r="B70" s="80">
        <v>103</v>
      </c>
      <c r="C70" s="60" t="s">
        <v>188</v>
      </c>
      <c r="D70" s="77">
        <v>1971</v>
      </c>
      <c r="E70" s="107" t="s">
        <v>19</v>
      </c>
      <c r="F70" s="107" t="s">
        <v>189</v>
      </c>
      <c r="G70" s="27">
        <v>55</v>
      </c>
    </row>
    <row r="71" spans="1:7" ht="20.100000000000001" customHeight="1" x14ac:dyDescent="0.4">
      <c r="A71" s="57">
        <v>7</v>
      </c>
      <c r="B71" s="80">
        <v>133</v>
      </c>
      <c r="C71" s="60" t="s">
        <v>190</v>
      </c>
      <c r="D71" s="77">
        <v>1976</v>
      </c>
      <c r="E71" s="107" t="s">
        <v>19</v>
      </c>
      <c r="F71" s="107" t="s">
        <v>191</v>
      </c>
      <c r="G71" s="27">
        <v>54</v>
      </c>
    </row>
    <row r="72" spans="1:7" ht="20.100000000000001" customHeight="1" x14ac:dyDescent="0.4">
      <c r="A72" s="57">
        <v>8</v>
      </c>
      <c r="B72" s="80">
        <v>104</v>
      </c>
      <c r="C72" s="60" t="s">
        <v>192</v>
      </c>
      <c r="D72" s="77">
        <v>1988</v>
      </c>
      <c r="E72" s="107" t="s">
        <v>97</v>
      </c>
      <c r="F72" s="107" t="s">
        <v>159</v>
      </c>
      <c r="G72" s="27">
        <v>53</v>
      </c>
    </row>
    <row r="73" spans="1:7" ht="20.100000000000001" customHeight="1" x14ac:dyDescent="0.4">
      <c r="A73" s="57">
        <v>9</v>
      </c>
      <c r="B73" s="80">
        <v>110</v>
      </c>
      <c r="C73" s="60" t="s">
        <v>193</v>
      </c>
      <c r="D73" s="77">
        <v>1976</v>
      </c>
      <c r="E73" s="95" t="s">
        <v>42</v>
      </c>
      <c r="F73" s="95" t="s">
        <v>194</v>
      </c>
      <c r="G73" s="27">
        <v>52</v>
      </c>
    </row>
    <row r="74" spans="1:7" ht="20.100000000000001" customHeight="1" x14ac:dyDescent="0.4">
      <c r="A74" s="57">
        <v>10</v>
      </c>
      <c r="B74" s="80">
        <v>109</v>
      </c>
      <c r="C74" s="60" t="s">
        <v>56</v>
      </c>
      <c r="D74" s="77">
        <v>1963</v>
      </c>
      <c r="E74" s="95" t="s">
        <v>19</v>
      </c>
      <c r="F74" s="95" t="s">
        <v>195</v>
      </c>
      <c r="G74" s="27">
        <v>51</v>
      </c>
    </row>
    <row r="75" spans="1:7" ht="20.100000000000001" customHeight="1" x14ac:dyDescent="0.4">
      <c r="A75" s="57">
        <v>11</v>
      </c>
      <c r="B75" s="80">
        <v>105</v>
      </c>
      <c r="C75" s="60" t="s">
        <v>196</v>
      </c>
      <c r="D75" s="77">
        <v>1982</v>
      </c>
      <c r="E75" s="95" t="s">
        <v>97</v>
      </c>
      <c r="F75" s="95" t="s">
        <v>197</v>
      </c>
      <c r="G75" s="27">
        <v>50</v>
      </c>
    </row>
    <row r="76" spans="1:7" ht="20.100000000000001" customHeight="1" x14ac:dyDescent="0.4">
      <c r="A76" s="57">
        <v>12</v>
      </c>
      <c r="B76" s="80">
        <v>108</v>
      </c>
      <c r="C76" s="60" t="s">
        <v>198</v>
      </c>
      <c r="D76" s="77">
        <v>1980</v>
      </c>
      <c r="E76" s="95" t="s">
        <v>19</v>
      </c>
      <c r="F76" s="95" t="s">
        <v>199</v>
      </c>
      <c r="G76" s="27">
        <v>49</v>
      </c>
    </row>
    <row r="77" spans="1:7" ht="20.100000000000001" customHeight="1" x14ac:dyDescent="0.4">
      <c r="A77" s="57">
        <v>13</v>
      </c>
      <c r="B77" s="80">
        <v>107</v>
      </c>
      <c r="C77" s="60" t="s">
        <v>200</v>
      </c>
      <c r="D77" s="77">
        <v>1969</v>
      </c>
      <c r="E77" s="95" t="s">
        <v>18</v>
      </c>
      <c r="F77" s="95" t="s">
        <v>201</v>
      </c>
      <c r="G77" s="27">
        <v>48</v>
      </c>
    </row>
    <row r="78" spans="1:7" ht="20.100000000000001" customHeight="1" x14ac:dyDescent="0.4">
      <c r="A78" s="57" t="s">
        <v>213</v>
      </c>
      <c r="B78" s="80">
        <v>136</v>
      </c>
      <c r="C78" s="60" t="s">
        <v>202</v>
      </c>
      <c r="D78" s="77">
        <v>1978</v>
      </c>
      <c r="E78" s="95" t="s">
        <v>149</v>
      </c>
      <c r="F78" s="95" t="s">
        <v>203</v>
      </c>
      <c r="G78" s="27">
        <v>46.5</v>
      </c>
    </row>
    <row r="79" spans="1:7" ht="20.100000000000001" customHeight="1" x14ac:dyDescent="0.4">
      <c r="A79" s="57" t="s">
        <v>213</v>
      </c>
      <c r="B79" s="80">
        <v>117</v>
      </c>
      <c r="C79" s="60" t="s">
        <v>204</v>
      </c>
      <c r="D79" s="77">
        <v>1974</v>
      </c>
      <c r="E79" s="95" t="s">
        <v>19</v>
      </c>
      <c r="F79" s="95" t="s">
        <v>203</v>
      </c>
      <c r="G79" s="27">
        <v>46.5</v>
      </c>
    </row>
    <row r="80" spans="1:7" ht="20.100000000000001" customHeight="1" x14ac:dyDescent="0.4">
      <c r="A80" s="57">
        <v>16</v>
      </c>
      <c r="B80" s="80">
        <v>131</v>
      </c>
      <c r="C80" s="60" t="s">
        <v>205</v>
      </c>
      <c r="D80" s="77">
        <v>1974</v>
      </c>
      <c r="E80" s="95" t="s">
        <v>20</v>
      </c>
      <c r="F80" s="95" t="s">
        <v>206</v>
      </c>
      <c r="G80" s="27">
        <v>45</v>
      </c>
    </row>
    <row r="81" spans="1:7" ht="20.100000000000001" customHeight="1" x14ac:dyDescent="0.4">
      <c r="A81" s="57">
        <v>17</v>
      </c>
      <c r="B81" s="80">
        <v>112</v>
      </c>
      <c r="C81" s="60" t="s">
        <v>207</v>
      </c>
      <c r="D81" s="77">
        <v>1972</v>
      </c>
      <c r="E81" s="95" t="s">
        <v>19</v>
      </c>
      <c r="F81" s="95" t="s">
        <v>208</v>
      </c>
      <c r="G81" s="27">
        <v>44</v>
      </c>
    </row>
    <row r="82" spans="1:7" ht="20.100000000000001" customHeight="1" x14ac:dyDescent="0.4">
      <c r="A82" s="57">
        <v>18</v>
      </c>
      <c r="B82" s="80">
        <v>121</v>
      </c>
      <c r="C82" s="60" t="s">
        <v>209</v>
      </c>
      <c r="D82" s="77">
        <v>1968</v>
      </c>
      <c r="E82" s="95" t="s">
        <v>19</v>
      </c>
      <c r="F82" s="95" t="s">
        <v>210</v>
      </c>
      <c r="G82" s="27">
        <v>43</v>
      </c>
    </row>
    <row r="83" spans="1:7" ht="20.100000000000001" customHeight="1" thickBot="1" x14ac:dyDescent="0.45">
      <c r="A83" s="64">
        <v>19</v>
      </c>
      <c r="B83" s="81">
        <v>113</v>
      </c>
      <c r="C83" s="65" t="s">
        <v>211</v>
      </c>
      <c r="D83" s="78">
        <v>1988</v>
      </c>
      <c r="E83" s="96" t="s">
        <v>19</v>
      </c>
      <c r="F83" s="96" t="s">
        <v>212</v>
      </c>
      <c r="G83" s="66">
        <f t="shared" ref="G83" si="1">G82-1</f>
        <v>42</v>
      </c>
    </row>
    <row r="84" spans="1:7" ht="13.8" thickBot="1" x14ac:dyDescent="0.3"/>
    <row r="85" spans="1:7" ht="33.75" customHeight="1" thickTop="1" thickBot="1" x14ac:dyDescent="0.3">
      <c r="A85" s="5"/>
      <c r="B85" s="123" t="s">
        <v>7</v>
      </c>
      <c r="C85" s="123"/>
      <c r="D85" s="124"/>
      <c r="E85" s="125" t="s">
        <v>80</v>
      </c>
      <c r="F85" s="125"/>
      <c r="G85" s="126"/>
    </row>
    <row r="86" spans="1:7" ht="14.4" thickTop="1" thickBot="1" x14ac:dyDescent="0.3">
      <c r="A86" s="1"/>
      <c r="B86" s="2"/>
      <c r="C86" s="2"/>
      <c r="D86" s="2"/>
      <c r="E86" s="3"/>
      <c r="F86" s="4"/>
    </row>
    <row r="87" spans="1:7" ht="27" thickBot="1" x14ac:dyDescent="0.3">
      <c r="A87" s="26" t="s">
        <v>6</v>
      </c>
      <c r="B87" s="24" t="s">
        <v>3</v>
      </c>
      <c r="C87" s="14" t="s">
        <v>1</v>
      </c>
      <c r="D87" s="16" t="s">
        <v>4</v>
      </c>
      <c r="E87" s="14" t="s">
        <v>0</v>
      </c>
      <c r="F87" s="14" t="s">
        <v>2</v>
      </c>
      <c r="G87" s="14" t="s">
        <v>8</v>
      </c>
    </row>
    <row r="88" spans="1:7" ht="16.8" thickBot="1" x14ac:dyDescent="0.3">
      <c r="A88" s="31" t="s">
        <v>21</v>
      </c>
      <c r="B88" s="32"/>
      <c r="C88" s="33"/>
      <c r="D88" s="34"/>
      <c r="E88" s="33"/>
      <c r="F88" s="33"/>
      <c r="G88" s="33"/>
    </row>
    <row r="89" spans="1:7" ht="20.100000000000001" customHeight="1" x14ac:dyDescent="0.4">
      <c r="A89" s="47">
        <v>1</v>
      </c>
      <c r="B89" s="79">
        <v>61</v>
      </c>
      <c r="C89" s="20" t="s">
        <v>214</v>
      </c>
      <c r="D89" s="76">
        <v>1969</v>
      </c>
      <c r="E89" s="19" t="s">
        <v>19</v>
      </c>
      <c r="F89" s="50" t="s">
        <v>215</v>
      </c>
      <c r="G89" s="48">
        <v>120</v>
      </c>
    </row>
    <row r="90" spans="1:7" ht="20.100000000000001" customHeight="1" x14ac:dyDescent="0.4">
      <c r="A90" s="57">
        <v>2</v>
      </c>
      <c r="B90" s="80">
        <v>68</v>
      </c>
      <c r="C90" s="60" t="s">
        <v>218</v>
      </c>
      <c r="D90" s="77">
        <v>1969</v>
      </c>
      <c r="E90" s="58" t="s">
        <v>19</v>
      </c>
      <c r="F90" s="61" t="s">
        <v>219</v>
      </c>
      <c r="G90" s="27">
        <f>G89-1.5</f>
        <v>118.5</v>
      </c>
    </row>
    <row r="91" spans="1:7" ht="20.100000000000001" customHeight="1" x14ac:dyDescent="0.4">
      <c r="A91" s="57">
        <v>3</v>
      </c>
      <c r="B91" s="80">
        <v>67</v>
      </c>
      <c r="C91" s="60" t="s">
        <v>61</v>
      </c>
      <c r="D91" s="77">
        <v>1967</v>
      </c>
      <c r="E91" s="58" t="s">
        <v>19</v>
      </c>
      <c r="F91" s="61" t="s">
        <v>220</v>
      </c>
      <c r="G91" s="27">
        <f t="shared" ref="G91:G104" si="2">G90-1.5</f>
        <v>117</v>
      </c>
    </row>
    <row r="92" spans="1:7" ht="20.100000000000001" customHeight="1" x14ac:dyDescent="0.4">
      <c r="A92" s="57">
        <v>4</v>
      </c>
      <c r="B92" s="80">
        <v>80</v>
      </c>
      <c r="C92" s="60" t="s">
        <v>221</v>
      </c>
      <c r="D92" s="77">
        <v>1990</v>
      </c>
      <c r="E92" s="58" t="s">
        <v>46</v>
      </c>
      <c r="F92" s="61" t="s">
        <v>222</v>
      </c>
      <c r="G92" s="27">
        <f t="shared" si="2"/>
        <v>115.5</v>
      </c>
    </row>
    <row r="93" spans="1:7" ht="20.100000000000001" customHeight="1" x14ac:dyDescent="0.4">
      <c r="A93" s="57">
        <v>5</v>
      </c>
      <c r="B93" s="80">
        <v>74</v>
      </c>
      <c r="C93" s="60" t="s">
        <v>87</v>
      </c>
      <c r="D93" s="77">
        <v>1957</v>
      </c>
      <c r="E93" s="58" t="s">
        <v>19</v>
      </c>
      <c r="F93" s="61" t="s">
        <v>223</v>
      </c>
      <c r="G93" s="27">
        <f t="shared" si="2"/>
        <v>114</v>
      </c>
    </row>
    <row r="94" spans="1:7" ht="20.100000000000001" customHeight="1" x14ac:dyDescent="0.4">
      <c r="A94" s="57">
        <v>6</v>
      </c>
      <c r="B94" s="80">
        <v>95</v>
      </c>
      <c r="C94" s="60" t="s">
        <v>224</v>
      </c>
      <c r="D94" s="77">
        <v>1954</v>
      </c>
      <c r="E94" s="58" t="s">
        <v>19</v>
      </c>
      <c r="F94" s="61" t="s">
        <v>225</v>
      </c>
      <c r="G94" s="27">
        <f t="shared" si="2"/>
        <v>112.5</v>
      </c>
    </row>
    <row r="95" spans="1:7" ht="20.100000000000001" customHeight="1" x14ac:dyDescent="0.4">
      <c r="A95" s="57">
        <v>7</v>
      </c>
      <c r="B95" s="80">
        <v>72</v>
      </c>
      <c r="C95" s="60" t="s">
        <v>226</v>
      </c>
      <c r="D95" s="77">
        <v>1977</v>
      </c>
      <c r="E95" s="58" t="s">
        <v>57</v>
      </c>
      <c r="F95" s="61" t="s">
        <v>227</v>
      </c>
      <c r="G95" s="27">
        <f t="shared" si="2"/>
        <v>111</v>
      </c>
    </row>
    <row r="96" spans="1:7" ht="20.100000000000001" customHeight="1" x14ac:dyDescent="0.4">
      <c r="A96" s="57">
        <v>8</v>
      </c>
      <c r="B96" s="80">
        <v>73</v>
      </c>
      <c r="C96" s="60" t="s">
        <v>89</v>
      </c>
      <c r="D96" s="77">
        <v>1959</v>
      </c>
      <c r="E96" s="58" t="s">
        <v>72</v>
      </c>
      <c r="F96" s="61" t="s">
        <v>228</v>
      </c>
      <c r="G96" s="27">
        <f t="shared" si="2"/>
        <v>109.5</v>
      </c>
    </row>
    <row r="97" spans="1:7" ht="20.100000000000001" customHeight="1" x14ac:dyDescent="0.4">
      <c r="A97" s="57">
        <v>9</v>
      </c>
      <c r="B97" s="80">
        <v>79</v>
      </c>
      <c r="C97" s="60" t="s">
        <v>229</v>
      </c>
      <c r="D97" s="77">
        <v>1973</v>
      </c>
      <c r="E97" s="58" t="s">
        <v>19</v>
      </c>
      <c r="F97" s="61" t="s">
        <v>230</v>
      </c>
      <c r="G97" s="27">
        <f t="shared" si="2"/>
        <v>108</v>
      </c>
    </row>
    <row r="98" spans="1:7" ht="20.100000000000001" customHeight="1" x14ac:dyDescent="0.4">
      <c r="A98" s="57">
        <v>10</v>
      </c>
      <c r="B98" s="80">
        <v>83</v>
      </c>
      <c r="C98" s="60" t="s">
        <v>95</v>
      </c>
      <c r="D98" s="77">
        <v>1956</v>
      </c>
      <c r="E98" s="58" t="s">
        <v>19</v>
      </c>
      <c r="F98" s="61" t="s">
        <v>231</v>
      </c>
      <c r="G98" s="27">
        <f t="shared" si="2"/>
        <v>106.5</v>
      </c>
    </row>
    <row r="99" spans="1:7" ht="20.100000000000001" customHeight="1" x14ac:dyDescent="0.4">
      <c r="A99" s="57">
        <v>11</v>
      </c>
      <c r="B99" s="80">
        <v>82</v>
      </c>
      <c r="C99" s="60" t="s">
        <v>232</v>
      </c>
      <c r="D99" s="77">
        <v>1962</v>
      </c>
      <c r="E99" s="58" t="s">
        <v>66</v>
      </c>
      <c r="F99" s="61" t="s">
        <v>233</v>
      </c>
      <c r="G99" s="27">
        <f t="shared" si="2"/>
        <v>105</v>
      </c>
    </row>
    <row r="100" spans="1:7" ht="20.100000000000001" customHeight="1" x14ac:dyDescent="0.4">
      <c r="A100" s="57">
        <v>12</v>
      </c>
      <c r="B100" s="80">
        <v>78</v>
      </c>
      <c r="C100" s="60" t="s">
        <v>94</v>
      </c>
      <c r="D100" s="77">
        <v>1960</v>
      </c>
      <c r="E100" s="58" t="s">
        <v>41</v>
      </c>
      <c r="F100" s="61" t="s">
        <v>234</v>
      </c>
      <c r="G100" s="27">
        <f t="shared" si="2"/>
        <v>103.5</v>
      </c>
    </row>
    <row r="101" spans="1:7" ht="20.100000000000001" customHeight="1" x14ac:dyDescent="0.4">
      <c r="A101" s="57">
        <v>13</v>
      </c>
      <c r="B101" s="80">
        <v>87</v>
      </c>
      <c r="C101" s="60" t="s">
        <v>96</v>
      </c>
      <c r="D101" s="77">
        <v>1977</v>
      </c>
      <c r="E101" s="58" t="s">
        <v>19</v>
      </c>
      <c r="F101" s="61" t="s">
        <v>235</v>
      </c>
      <c r="G101" s="27">
        <f t="shared" si="2"/>
        <v>102</v>
      </c>
    </row>
    <row r="102" spans="1:7" ht="20.100000000000001" customHeight="1" x14ac:dyDescent="0.4">
      <c r="A102" s="57">
        <v>14</v>
      </c>
      <c r="B102" s="80">
        <v>91</v>
      </c>
      <c r="C102" s="60" t="s">
        <v>63</v>
      </c>
      <c r="D102" s="77">
        <v>1967</v>
      </c>
      <c r="E102" s="58" t="s">
        <v>19</v>
      </c>
      <c r="F102" s="61" t="s">
        <v>236</v>
      </c>
      <c r="G102" s="27">
        <f t="shared" si="2"/>
        <v>100.5</v>
      </c>
    </row>
    <row r="103" spans="1:7" ht="20.100000000000001" customHeight="1" x14ac:dyDescent="0.4">
      <c r="A103" s="57">
        <v>15</v>
      </c>
      <c r="B103" s="80">
        <v>92</v>
      </c>
      <c r="C103" s="60" t="s">
        <v>237</v>
      </c>
      <c r="D103" s="77">
        <v>1965</v>
      </c>
      <c r="E103" s="58" t="s">
        <v>19</v>
      </c>
      <c r="F103" s="61" t="s">
        <v>238</v>
      </c>
      <c r="G103" s="27">
        <f t="shared" si="2"/>
        <v>99</v>
      </c>
    </row>
    <row r="104" spans="1:7" ht="20.100000000000001" customHeight="1" x14ac:dyDescent="0.4">
      <c r="A104" s="57">
        <v>16</v>
      </c>
      <c r="B104" s="80">
        <v>88</v>
      </c>
      <c r="C104" s="60" t="s">
        <v>239</v>
      </c>
      <c r="D104" s="77">
        <v>1962</v>
      </c>
      <c r="E104" s="58" t="s">
        <v>19</v>
      </c>
      <c r="F104" s="61" t="s">
        <v>240</v>
      </c>
      <c r="G104" s="27">
        <f t="shared" si="2"/>
        <v>97.5</v>
      </c>
    </row>
    <row r="105" spans="1:7" ht="20.100000000000001" customHeight="1" thickBot="1" x14ac:dyDescent="0.45">
      <c r="A105" s="64" t="s">
        <v>98</v>
      </c>
      <c r="B105" s="81">
        <v>65</v>
      </c>
      <c r="C105" s="65" t="s">
        <v>216</v>
      </c>
      <c r="D105" s="78">
        <v>2008</v>
      </c>
      <c r="E105" s="63" t="s">
        <v>19</v>
      </c>
      <c r="F105" s="71" t="s">
        <v>217</v>
      </c>
      <c r="G105" s="92" t="s">
        <v>27</v>
      </c>
    </row>
    <row r="106" spans="1:7" ht="18" customHeight="1" thickBot="1" x14ac:dyDescent="0.45">
      <c r="A106" s="21" t="s">
        <v>22</v>
      </c>
      <c r="B106" s="52"/>
      <c r="C106" s="39"/>
      <c r="D106" s="51"/>
      <c r="E106" s="52"/>
      <c r="F106" s="108"/>
      <c r="G106" s="27"/>
    </row>
    <row r="107" spans="1:7" ht="20.100000000000001" customHeight="1" x14ac:dyDescent="0.4">
      <c r="A107" s="47">
        <v>1</v>
      </c>
      <c r="B107" s="79">
        <v>60</v>
      </c>
      <c r="C107" s="20" t="s">
        <v>241</v>
      </c>
      <c r="D107" s="76">
        <v>1975</v>
      </c>
      <c r="E107" s="19" t="s">
        <v>19</v>
      </c>
      <c r="F107" s="69" t="s">
        <v>242</v>
      </c>
      <c r="G107" s="48">
        <v>120</v>
      </c>
    </row>
    <row r="108" spans="1:7" ht="20.100000000000001" customHeight="1" x14ac:dyDescent="0.4">
      <c r="A108" s="57">
        <v>2</v>
      </c>
      <c r="B108" s="80">
        <v>62</v>
      </c>
      <c r="C108" s="60" t="s">
        <v>52</v>
      </c>
      <c r="D108" s="77">
        <v>1978</v>
      </c>
      <c r="E108" s="58" t="s">
        <v>57</v>
      </c>
      <c r="F108" s="70" t="s">
        <v>243</v>
      </c>
      <c r="G108" s="27">
        <f>G107-1.5</f>
        <v>118.5</v>
      </c>
    </row>
    <row r="109" spans="1:7" ht="20.100000000000001" customHeight="1" x14ac:dyDescent="0.4">
      <c r="A109" s="57">
        <v>3</v>
      </c>
      <c r="B109" s="80">
        <v>63</v>
      </c>
      <c r="C109" s="60" t="s">
        <v>244</v>
      </c>
      <c r="D109" s="77">
        <v>1980</v>
      </c>
      <c r="E109" s="58" t="s">
        <v>19</v>
      </c>
      <c r="F109" s="70" t="s">
        <v>245</v>
      </c>
      <c r="G109" s="27">
        <f t="shared" ref="G109:G122" si="3">G108-1.5</f>
        <v>117</v>
      </c>
    </row>
    <row r="110" spans="1:7" ht="20.100000000000001" customHeight="1" x14ac:dyDescent="0.4">
      <c r="A110" s="57">
        <v>4</v>
      </c>
      <c r="B110" s="80">
        <v>66</v>
      </c>
      <c r="C110" s="60" t="s">
        <v>100</v>
      </c>
      <c r="D110" s="77">
        <v>1978</v>
      </c>
      <c r="E110" s="58" t="s">
        <v>101</v>
      </c>
      <c r="F110" s="70" t="s">
        <v>246</v>
      </c>
      <c r="G110" s="27">
        <f t="shared" si="3"/>
        <v>115.5</v>
      </c>
    </row>
    <row r="111" spans="1:7" ht="20.100000000000001" customHeight="1" x14ac:dyDescent="0.4">
      <c r="A111" s="57">
        <v>5</v>
      </c>
      <c r="B111" s="80">
        <v>64</v>
      </c>
      <c r="C111" s="60" t="s">
        <v>68</v>
      </c>
      <c r="D111" s="77">
        <v>1977</v>
      </c>
      <c r="E111" s="58" t="s">
        <v>20</v>
      </c>
      <c r="F111" s="70" t="s">
        <v>247</v>
      </c>
      <c r="G111" s="27">
        <f t="shared" si="3"/>
        <v>114</v>
      </c>
    </row>
    <row r="112" spans="1:7" ht="20.100000000000001" customHeight="1" x14ac:dyDescent="0.4">
      <c r="A112" s="57">
        <v>6</v>
      </c>
      <c r="B112" s="80">
        <v>69</v>
      </c>
      <c r="C112" s="60" t="s">
        <v>248</v>
      </c>
      <c r="D112" s="77">
        <v>1980</v>
      </c>
      <c r="E112" s="58" t="s">
        <v>19</v>
      </c>
      <c r="F112" s="70" t="s">
        <v>249</v>
      </c>
      <c r="G112" s="27">
        <f t="shared" si="3"/>
        <v>112.5</v>
      </c>
    </row>
    <row r="113" spans="1:7" ht="20.100000000000001" customHeight="1" x14ac:dyDescent="0.4">
      <c r="A113" s="57">
        <v>7</v>
      </c>
      <c r="B113" s="80">
        <v>75</v>
      </c>
      <c r="C113" s="60" t="s">
        <v>107</v>
      </c>
      <c r="D113" s="77">
        <v>1973</v>
      </c>
      <c r="E113" s="58" t="s">
        <v>72</v>
      </c>
      <c r="F113" s="70" t="s">
        <v>250</v>
      </c>
      <c r="G113" s="27">
        <f t="shared" si="3"/>
        <v>111</v>
      </c>
    </row>
    <row r="114" spans="1:7" ht="20.100000000000001" customHeight="1" x14ac:dyDescent="0.4">
      <c r="A114" s="57">
        <v>8</v>
      </c>
      <c r="B114" s="80">
        <v>77</v>
      </c>
      <c r="C114" s="60" t="s">
        <v>251</v>
      </c>
      <c r="D114" s="77">
        <v>1971</v>
      </c>
      <c r="E114" s="58" t="s">
        <v>66</v>
      </c>
      <c r="F114" s="70" t="s">
        <v>252</v>
      </c>
      <c r="G114" s="27">
        <f t="shared" si="3"/>
        <v>109.5</v>
      </c>
    </row>
    <row r="115" spans="1:7" ht="20.100000000000001" customHeight="1" x14ac:dyDescent="0.4">
      <c r="A115" s="57">
        <v>9</v>
      </c>
      <c r="B115" s="80">
        <v>70</v>
      </c>
      <c r="C115" s="60" t="s">
        <v>55</v>
      </c>
      <c r="D115" s="77">
        <v>1976</v>
      </c>
      <c r="E115" s="58" t="s">
        <v>58</v>
      </c>
      <c r="F115" s="70" t="s">
        <v>253</v>
      </c>
      <c r="G115" s="27">
        <f t="shared" si="3"/>
        <v>108</v>
      </c>
    </row>
    <row r="116" spans="1:7" ht="20.100000000000001" customHeight="1" x14ac:dyDescent="0.4">
      <c r="A116" s="57">
        <v>10</v>
      </c>
      <c r="B116" s="80">
        <v>71</v>
      </c>
      <c r="C116" s="60" t="s">
        <v>103</v>
      </c>
      <c r="D116" s="77">
        <v>1963</v>
      </c>
      <c r="E116" s="58" t="s">
        <v>97</v>
      </c>
      <c r="F116" s="70" t="s">
        <v>254</v>
      </c>
      <c r="G116" s="27">
        <f t="shared" si="3"/>
        <v>106.5</v>
      </c>
    </row>
    <row r="117" spans="1:7" ht="20.100000000000001" customHeight="1" x14ac:dyDescent="0.4">
      <c r="A117" s="57">
        <v>11</v>
      </c>
      <c r="B117" s="80">
        <v>76</v>
      </c>
      <c r="C117" s="60" t="s">
        <v>69</v>
      </c>
      <c r="D117" s="77">
        <v>1956</v>
      </c>
      <c r="E117" s="58" t="s">
        <v>20</v>
      </c>
      <c r="F117" s="70" t="s">
        <v>255</v>
      </c>
      <c r="G117" s="27">
        <f t="shared" si="3"/>
        <v>105</v>
      </c>
    </row>
    <row r="118" spans="1:7" ht="20.100000000000001" customHeight="1" x14ac:dyDescent="0.4">
      <c r="A118" s="57">
        <v>12</v>
      </c>
      <c r="B118" s="80">
        <v>85</v>
      </c>
      <c r="C118" s="60" t="s">
        <v>71</v>
      </c>
      <c r="D118" s="77">
        <v>1969</v>
      </c>
      <c r="E118" s="58" t="s">
        <v>72</v>
      </c>
      <c r="F118" s="70" t="s">
        <v>256</v>
      </c>
      <c r="G118" s="27">
        <f t="shared" si="3"/>
        <v>103.5</v>
      </c>
    </row>
    <row r="119" spans="1:7" ht="20.100000000000001" customHeight="1" x14ac:dyDescent="0.4">
      <c r="A119" s="57">
        <v>13</v>
      </c>
      <c r="B119" s="80">
        <v>86</v>
      </c>
      <c r="C119" s="60" t="s">
        <v>257</v>
      </c>
      <c r="D119" s="77">
        <v>1958</v>
      </c>
      <c r="E119" s="58" t="s">
        <v>19</v>
      </c>
      <c r="F119" s="70" t="s">
        <v>258</v>
      </c>
      <c r="G119" s="27">
        <f t="shared" si="3"/>
        <v>102</v>
      </c>
    </row>
    <row r="120" spans="1:7" ht="20.100000000000001" customHeight="1" x14ac:dyDescent="0.4">
      <c r="A120" s="57">
        <v>14</v>
      </c>
      <c r="B120" s="80">
        <v>84</v>
      </c>
      <c r="C120" s="60" t="s">
        <v>73</v>
      </c>
      <c r="D120" s="77">
        <v>1968</v>
      </c>
      <c r="E120" s="58" t="s">
        <v>48</v>
      </c>
      <c r="F120" s="70" t="s">
        <v>259</v>
      </c>
      <c r="G120" s="27">
        <f t="shared" si="3"/>
        <v>100.5</v>
      </c>
    </row>
    <row r="121" spans="1:7" ht="20.100000000000001" customHeight="1" x14ac:dyDescent="0.4">
      <c r="A121" s="57">
        <v>15</v>
      </c>
      <c r="B121" s="80">
        <v>89</v>
      </c>
      <c r="C121" s="60" t="s">
        <v>74</v>
      </c>
      <c r="D121" s="77">
        <v>1956</v>
      </c>
      <c r="E121" s="58" t="s">
        <v>19</v>
      </c>
      <c r="F121" s="70" t="s">
        <v>260</v>
      </c>
      <c r="G121" s="27">
        <f t="shared" si="3"/>
        <v>99</v>
      </c>
    </row>
    <row r="122" spans="1:7" ht="20.100000000000001" customHeight="1" x14ac:dyDescent="0.4">
      <c r="A122" s="57">
        <v>16</v>
      </c>
      <c r="B122" s="80">
        <v>90</v>
      </c>
      <c r="C122" s="60" t="s">
        <v>75</v>
      </c>
      <c r="D122" s="77">
        <v>1957</v>
      </c>
      <c r="E122" s="58" t="s">
        <v>48</v>
      </c>
      <c r="F122" s="70" t="s">
        <v>261</v>
      </c>
      <c r="G122" s="27">
        <f t="shared" si="3"/>
        <v>97.5</v>
      </c>
    </row>
    <row r="123" spans="1:7" ht="20.100000000000001" customHeight="1" x14ac:dyDescent="0.4">
      <c r="A123" s="57" t="s">
        <v>98</v>
      </c>
      <c r="B123" s="80">
        <v>94</v>
      </c>
      <c r="C123" s="60" t="s">
        <v>77</v>
      </c>
      <c r="D123" s="77">
        <v>1947</v>
      </c>
      <c r="E123" s="58" t="s">
        <v>19</v>
      </c>
      <c r="F123" s="70" t="s">
        <v>262</v>
      </c>
      <c r="G123" s="74" t="s">
        <v>27</v>
      </c>
    </row>
    <row r="124" spans="1:7" ht="20.100000000000001" customHeight="1" thickBot="1" x14ac:dyDescent="0.45">
      <c r="A124" s="64" t="s">
        <v>98</v>
      </c>
      <c r="B124" s="81">
        <v>93</v>
      </c>
      <c r="C124" s="65" t="s">
        <v>76</v>
      </c>
      <c r="D124" s="78">
        <v>1974</v>
      </c>
      <c r="E124" s="63" t="s">
        <v>19</v>
      </c>
      <c r="F124" s="82" t="s">
        <v>263</v>
      </c>
      <c r="G124" s="92" t="s">
        <v>27</v>
      </c>
    </row>
    <row r="125" spans="1:7" ht="13.8" thickBot="1" x14ac:dyDescent="0.3"/>
    <row r="126" spans="1:7" ht="33.75" customHeight="1" thickTop="1" thickBot="1" x14ac:dyDescent="0.3">
      <c r="A126" s="5"/>
      <c r="B126" s="123" t="s">
        <v>7</v>
      </c>
      <c r="C126" s="123"/>
      <c r="D126" s="124"/>
      <c r="E126" s="125" t="s">
        <v>79</v>
      </c>
      <c r="F126" s="125"/>
      <c r="G126" s="126"/>
    </row>
    <row r="127" spans="1:7" ht="14.4" thickTop="1" thickBot="1" x14ac:dyDescent="0.3">
      <c r="A127" s="1"/>
      <c r="B127" s="2"/>
      <c r="C127" s="2"/>
      <c r="D127" s="2"/>
      <c r="E127" s="3"/>
      <c r="F127" s="4"/>
    </row>
    <row r="128" spans="1:7" ht="27" thickBot="1" x14ac:dyDescent="0.3">
      <c r="A128" s="25" t="s">
        <v>6</v>
      </c>
      <c r="B128" s="15" t="s">
        <v>3</v>
      </c>
      <c r="C128" s="14" t="s">
        <v>1</v>
      </c>
      <c r="D128" s="16" t="s">
        <v>4</v>
      </c>
      <c r="E128" s="14" t="s">
        <v>0</v>
      </c>
      <c r="F128" s="14" t="s">
        <v>2</v>
      </c>
      <c r="G128" s="14" t="s">
        <v>8</v>
      </c>
    </row>
    <row r="129" spans="1:7" ht="16.8" thickBot="1" x14ac:dyDescent="0.3">
      <c r="A129" s="31" t="s">
        <v>21</v>
      </c>
      <c r="B129" s="32"/>
      <c r="C129" s="33"/>
      <c r="D129" s="34"/>
      <c r="E129" s="33"/>
      <c r="F129" s="33"/>
      <c r="G129" s="33"/>
    </row>
    <row r="130" spans="1:7" ht="20.100000000000001" customHeight="1" x14ac:dyDescent="0.4">
      <c r="A130" s="47">
        <v>1</v>
      </c>
      <c r="B130" s="79">
        <v>27</v>
      </c>
      <c r="C130" s="20" t="s">
        <v>264</v>
      </c>
      <c r="D130" s="76">
        <v>1979</v>
      </c>
      <c r="E130" s="19" t="s">
        <v>58</v>
      </c>
      <c r="F130" s="50" t="s">
        <v>273</v>
      </c>
      <c r="G130" s="48">
        <v>300</v>
      </c>
    </row>
    <row r="131" spans="1:7" ht="20.100000000000001" customHeight="1" x14ac:dyDescent="0.4">
      <c r="A131" s="57">
        <v>2</v>
      </c>
      <c r="B131" s="80">
        <v>26</v>
      </c>
      <c r="C131" s="60" t="s">
        <v>265</v>
      </c>
      <c r="D131" s="77">
        <v>1977</v>
      </c>
      <c r="E131" s="58" t="s">
        <v>97</v>
      </c>
      <c r="F131" s="61" t="s">
        <v>274</v>
      </c>
      <c r="G131" s="27">
        <f>G130-2</f>
        <v>298</v>
      </c>
    </row>
    <row r="132" spans="1:7" ht="20.100000000000001" customHeight="1" x14ac:dyDescent="0.4">
      <c r="A132" s="57">
        <v>3</v>
      </c>
      <c r="B132" s="80">
        <v>29</v>
      </c>
      <c r="C132" s="60" t="s">
        <v>83</v>
      </c>
      <c r="D132" s="77">
        <v>1968</v>
      </c>
      <c r="E132" s="58" t="s">
        <v>19</v>
      </c>
      <c r="F132" s="61" t="s">
        <v>275</v>
      </c>
      <c r="G132" s="27">
        <f t="shared" ref="G132:G147" si="4">G131-2</f>
        <v>296</v>
      </c>
    </row>
    <row r="133" spans="1:7" ht="20.100000000000001" customHeight="1" x14ac:dyDescent="0.4">
      <c r="A133" s="57">
        <v>4</v>
      </c>
      <c r="B133" s="80">
        <v>32</v>
      </c>
      <c r="C133" s="60" t="s">
        <v>115</v>
      </c>
      <c r="D133" s="77">
        <v>1962</v>
      </c>
      <c r="E133" s="58" t="s">
        <v>19</v>
      </c>
      <c r="F133" s="61" t="s">
        <v>276</v>
      </c>
      <c r="G133" s="27">
        <f t="shared" si="4"/>
        <v>294</v>
      </c>
    </row>
    <row r="134" spans="1:7" ht="20.100000000000001" customHeight="1" x14ac:dyDescent="0.4">
      <c r="A134" s="57">
        <v>5</v>
      </c>
      <c r="B134" s="80">
        <v>28</v>
      </c>
      <c r="C134" s="60" t="s">
        <v>59</v>
      </c>
      <c r="D134" s="77">
        <v>1981</v>
      </c>
      <c r="E134" s="58" t="s">
        <v>20</v>
      </c>
      <c r="F134" s="61" t="s">
        <v>277</v>
      </c>
      <c r="G134" s="27">
        <f t="shared" si="4"/>
        <v>292</v>
      </c>
    </row>
    <row r="135" spans="1:7" ht="20.100000000000001" customHeight="1" x14ac:dyDescent="0.4">
      <c r="A135" s="57">
        <v>6</v>
      </c>
      <c r="B135" s="80">
        <v>33</v>
      </c>
      <c r="C135" s="60" t="s">
        <v>266</v>
      </c>
      <c r="D135" s="77">
        <v>1963</v>
      </c>
      <c r="E135" s="58" t="s">
        <v>20</v>
      </c>
      <c r="F135" s="61" t="s">
        <v>278</v>
      </c>
      <c r="G135" s="27">
        <f t="shared" si="4"/>
        <v>290</v>
      </c>
    </row>
    <row r="136" spans="1:7" ht="20.100000000000001" customHeight="1" x14ac:dyDescent="0.4">
      <c r="A136" s="57">
        <v>7</v>
      </c>
      <c r="B136" s="80">
        <v>35</v>
      </c>
      <c r="C136" s="60" t="s">
        <v>267</v>
      </c>
      <c r="D136" s="77">
        <v>1979</v>
      </c>
      <c r="E136" s="58" t="s">
        <v>19</v>
      </c>
      <c r="F136" s="61" t="s">
        <v>279</v>
      </c>
      <c r="G136" s="27">
        <f t="shared" si="4"/>
        <v>288</v>
      </c>
    </row>
    <row r="137" spans="1:7" ht="20.100000000000001" customHeight="1" x14ac:dyDescent="0.4">
      <c r="A137" s="57">
        <v>8</v>
      </c>
      <c r="B137" s="80">
        <v>30</v>
      </c>
      <c r="C137" s="60" t="s">
        <v>60</v>
      </c>
      <c r="D137" s="77">
        <v>1977</v>
      </c>
      <c r="E137" s="58" t="s">
        <v>19</v>
      </c>
      <c r="F137" s="61" t="s">
        <v>280</v>
      </c>
      <c r="G137" s="27">
        <f t="shared" si="4"/>
        <v>286</v>
      </c>
    </row>
    <row r="138" spans="1:7" ht="20.100000000000001" customHeight="1" x14ac:dyDescent="0.4">
      <c r="A138" s="57">
        <v>9</v>
      </c>
      <c r="B138" s="80">
        <v>36</v>
      </c>
      <c r="C138" s="60" t="s">
        <v>86</v>
      </c>
      <c r="D138" s="77">
        <v>1975</v>
      </c>
      <c r="E138" s="58" t="s">
        <v>19</v>
      </c>
      <c r="F138" s="61" t="s">
        <v>281</v>
      </c>
      <c r="G138" s="27">
        <f t="shared" si="4"/>
        <v>284</v>
      </c>
    </row>
    <row r="139" spans="1:7" ht="20.100000000000001" customHeight="1" x14ac:dyDescent="0.4">
      <c r="A139" s="57">
        <v>10</v>
      </c>
      <c r="B139" s="80">
        <v>38</v>
      </c>
      <c r="C139" s="60" t="s">
        <v>268</v>
      </c>
      <c r="D139" s="77">
        <v>1962</v>
      </c>
      <c r="E139" s="58" t="s">
        <v>48</v>
      </c>
      <c r="F139" s="61" t="s">
        <v>282</v>
      </c>
      <c r="G139" s="27">
        <f t="shared" si="4"/>
        <v>282</v>
      </c>
    </row>
    <row r="140" spans="1:7" ht="20.100000000000001" customHeight="1" x14ac:dyDescent="0.4">
      <c r="A140" s="57">
        <v>11</v>
      </c>
      <c r="B140" s="80">
        <v>40</v>
      </c>
      <c r="C140" s="60" t="s">
        <v>90</v>
      </c>
      <c r="D140" s="77">
        <v>1968</v>
      </c>
      <c r="E140" s="58" t="s">
        <v>66</v>
      </c>
      <c r="F140" s="61" t="s">
        <v>283</v>
      </c>
      <c r="G140" s="27">
        <f t="shared" si="4"/>
        <v>280</v>
      </c>
    </row>
    <row r="141" spans="1:7" ht="20.100000000000001" customHeight="1" x14ac:dyDescent="0.4">
      <c r="A141" s="57">
        <v>12</v>
      </c>
      <c r="B141" s="80">
        <v>42</v>
      </c>
      <c r="C141" s="60" t="s">
        <v>269</v>
      </c>
      <c r="D141" s="77">
        <v>1979</v>
      </c>
      <c r="E141" s="58" t="s">
        <v>20</v>
      </c>
      <c r="F141" s="61" t="s">
        <v>284</v>
      </c>
      <c r="G141" s="27">
        <f t="shared" si="4"/>
        <v>278</v>
      </c>
    </row>
    <row r="142" spans="1:7" ht="20.100000000000001" customHeight="1" x14ac:dyDescent="0.4">
      <c r="A142" s="57">
        <v>13</v>
      </c>
      <c r="B142" s="80">
        <v>44</v>
      </c>
      <c r="C142" s="60" t="s">
        <v>85</v>
      </c>
      <c r="D142" s="77">
        <v>1971</v>
      </c>
      <c r="E142" s="58" t="s">
        <v>19</v>
      </c>
      <c r="F142" s="61" t="s">
        <v>285</v>
      </c>
      <c r="G142" s="27">
        <f t="shared" si="4"/>
        <v>276</v>
      </c>
    </row>
    <row r="143" spans="1:7" ht="20.100000000000001" customHeight="1" x14ac:dyDescent="0.4">
      <c r="A143" s="57">
        <v>14</v>
      </c>
      <c r="B143" s="80">
        <v>50</v>
      </c>
      <c r="C143" s="60" t="s">
        <v>84</v>
      </c>
      <c r="D143" s="77">
        <v>1975</v>
      </c>
      <c r="E143" s="58" t="s">
        <v>26</v>
      </c>
      <c r="F143" s="61" t="s">
        <v>286</v>
      </c>
      <c r="G143" s="27">
        <f t="shared" si="4"/>
        <v>274</v>
      </c>
    </row>
    <row r="144" spans="1:7" ht="20.100000000000001" customHeight="1" x14ac:dyDescent="0.4">
      <c r="A144" s="57">
        <v>15</v>
      </c>
      <c r="B144" s="80">
        <v>47</v>
      </c>
      <c r="C144" s="60" t="s">
        <v>65</v>
      </c>
      <c r="D144" s="77">
        <v>1964</v>
      </c>
      <c r="E144" s="58" t="s">
        <v>20</v>
      </c>
      <c r="F144" s="61" t="s">
        <v>287</v>
      </c>
      <c r="G144" s="27">
        <f t="shared" si="4"/>
        <v>272</v>
      </c>
    </row>
    <row r="145" spans="1:7" ht="20.100000000000001" customHeight="1" x14ac:dyDescent="0.4">
      <c r="A145" s="57">
        <v>16</v>
      </c>
      <c r="B145" s="80">
        <v>49</v>
      </c>
      <c r="C145" s="60" t="s">
        <v>88</v>
      </c>
      <c r="D145" s="77">
        <v>1962</v>
      </c>
      <c r="E145" s="58" t="s">
        <v>48</v>
      </c>
      <c r="F145" s="61" t="s">
        <v>288</v>
      </c>
      <c r="G145" s="27">
        <f t="shared" si="4"/>
        <v>270</v>
      </c>
    </row>
    <row r="146" spans="1:7" ht="20.100000000000001" customHeight="1" x14ac:dyDescent="0.4">
      <c r="A146" s="57">
        <v>17</v>
      </c>
      <c r="B146" s="80">
        <v>51</v>
      </c>
      <c r="C146" s="60" t="s">
        <v>92</v>
      </c>
      <c r="D146" s="77">
        <v>1949</v>
      </c>
      <c r="E146" s="58" t="s">
        <v>19</v>
      </c>
      <c r="F146" s="61" t="s">
        <v>289</v>
      </c>
      <c r="G146" s="27">
        <f t="shared" si="4"/>
        <v>268</v>
      </c>
    </row>
    <row r="147" spans="1:7" ht="20.100000000000001" customHeight="1" x14ac:dyDescent="0.4">
      <c r="A147" s="57">
        <v>18</v>
      </c>
      <c r="B147" s="80">
        <v>54</v>
      </c>
      <c r="C147" s="60" t="s">
        <v>270</v>
      </c>
      <c r="D147" s="77">
        <v>1968</v>
      </c>
      <c r="E147" s="58" t="s">
        <v>41</v>
      </c>
      <c r="F147" s="61" t="s">
        <v>120</v>
      </c>
      <c r="G147" s="27">
        <f t="shared" si="4"/>
        <v>266</v>
      </c>
    </row>
    <row r="148" spans="1:7" ht="20.100000000000001" customHeight="1" x14ac:dyDescent="0.4">
      <c r="A148" s="57" t="s">
        <v>98</v>
      </c>
      <c r="B148" s="80">
        <v>57</v>
      </c>
      <c r="C148" s="60" t="s">
        <v>91</v>
      </c>
      <c r="D148" s="77">
        <v>1990</v>
      </c>
      <c r="E148" s="58" t="s">
        <v>19</v>
      </c>
      <c r="F148" s="61" t="s">
        <v>290</v>
      </c>
      <c r="G148" s="74" t="s">
        <v>27</v>
      </c>
    </row>
    <row r="149" spans="1:7" ht="20.100000000000001" customHeight="1" x14ac:dyDescent="0.4">
      <c r="A149" s="57" t="s">
        <v>98</v>
      </c>
      <c r="B149" s="80">
        <v>53</v>
      </c>
      <c r="C149" s="60" t="s">
        <v>62</v>
      </c>
      <c r="D149" s="77">
        <v>1969</v>
      </c>
      <c r="E149" s="58" t="s">
        <v>57</v>
      </c>
      <c r="F149" s="61" t="s">
        <v>291</v>
      </c>
      <c r="G149" s="74" t="s">
        <v>27</v>
      </c>
    </row>
    <row r="150" spans="1:7" ht="20.100000000000001" customHeight="1" x14ac:dyDescent="0.4">
      <c r="A150" s="57" t="s">
        <v>98</v>
      </c>
      <c r="B150" s="80">
        <v>45</v>
      </c>
      <c r="C150" s="60" t="s">
        <v>93</v>
      </c>
      <c r="D150" s="77">
        <v>1971</v>
      </c>
      <c r="E150" s="58" t="s">
        <v>66</v>
      </c>
      <c r="F150" s="61" t="s">
        <v>292</v>
      </c>
      <c r="G150" s="74" t="s">
        <v>27</v>
      </c>
    </row>
    <row r="151" spans="1:7" ht="20.100000000000001" customHeight="1" x14ac:dyDescent="0.4">
      <c r="A151" s="57" t="s">
        <v>98</v>
      </c>
      <c r="B151" s="80">
        <v>55</v>
      </c>
      <c r="C151" s="60" t="s">
        <v>271</v>
      </c>
      <c r="D151" s="77">
        <v>1967</v>
      </c>
      <c r="E151" s="58" t="s">
        <v>48</v>
      </c>
      <c r="F151" s="61" t="s">
        <v>293</v>
      </c>
      <c r="G151" s="74" t="s">
        <v>27</v>
      </c>
    </row>
    <row r="152" spans="1:7" ht="20.100000000000001" customHeight="1" x14ac:dyDescent="0.4">
      <c r="A152" s="57" t="s">
        <v>98</v>
      </c>
      <c r="B152" s="80">
        <v>59</v>
      </c>
      <c r="C152" s="60" t="s">
        <v>64</v>
      </c>
      <c r="D152" s="77">
        <v>1971</v>
      </c>
      <c r="E152" s="58" t="s">
        <v>41</v>
      </c>
      <c r="F152" s="61" t="s">
        <v>294</v>
      </c>
      <c r="G152" s="74" t="s">
        <v>27</v>
      </c>
    </row>
    <row r="153" spans="1:7" ht="20.100000000000001" customHeight="1" x14ac:dyDescent="0.4">
      <c r="A153" s="57" t="s">
        <v>272</v>
      </c>
      <c r="B153" s="80">
        <v>34</v>
      </c>
      <c r="C153" s="60" t="s">
        <v>116</v>
      </c>
      <c r="D153" s="77">
        <v>1967</v>
      </c>
      <c r="E153" s="58" t="s">
        <v>19</v>
      </c>
      <c r="F153" s="109" t="s">
        <v>27</v>
      </c>
      <c r="G153" s="74" t="s">
        <v>27</v>
      </c>
    </row>
    <row r="154" spans="1:7" ht="20.100000000000001" customHeight="1" thickBot="1" x14ac:dyDescent="0.45">
      <c r="A154" s="21" t="s">
        <v>22</v>
      </c>
      <c r="B154" s="22"/>
      <c r="C154" s="39"/>
      <c r="D154" s="41"/>
      <c r="E154" s="40"/>
      <c r="F154" s="42"/>
      <c r="G154" s="22"/>
    </row>
    <row r="155" spans="1:7" ht="20.100000000000001" customHeight="1" x14ac:dyDescent="0.4">
      <c r="A155" s="47">
        <v>1</v>
      </c>
      <c r="B155" s="79">
        <v>25</v>
      </c>
      <c r="C155" s="20" t="s">
        <v>99</v>
      </c>
      <c r="D155" s="76">
        <v>1980</v>
      </c>
      <c r="E155" s="19" t="s">
        <v>26</v>
      </c>
      <c r="F155" s="50" t="s">
        <v>297</v>
      </c>
      <c r="G155" s="48">
        <v>300</v>
      </c>
    </row>
    <row r="156" spans="1:7" ht="20.100000000000001" customHeight="1" x14ac:dyDescent="0.4">
      <c r="A156" s="57">
        <v>2</v>
      </c>
      <c r="B156" s="80">
        <v>31</v>
      </c>
      <c r="C156" s="60" t="s">
        <v>53</v>
      </c>
      <c r="D156" s="77">
        <v>1980</v>
      </c>
      <c r="E156" s="58" t="s">
        <v>20</v>
      </c>
      <c r="F156" s="61" t="s">
        <v>298</v>
      </c>
      <c r="G156" s="83">
        <f>G155-2</f>
        <v>298</v>
      </c>
    </row>
    <row r="157" spans="1:7" ht="20.100000000000001" customHeight="1" x14ac:dyDescent="0.4">
      <c r="A157" s="57">
        <v>3</v>
      </c>
      <c r="B157" s="80">
        <v>41</v>
      </c>
      <c r="C157" s="60" t="s">
        <v>54</v>
      </c>
      <c r="D157" s="77">
        <v>1973</v>
      </c>
      <c r="E157" s="58" t="s">
        <v>19</v>
      </c>
      <c r="F157" s="61" t="s">
        <v>299</v>
      </c>
      <c r="G157" s="83">
        <f t="shared" ref="G157:G163" si="5">G156-2</f>
        <v>296</v>
      </c>
    </row>
    <row r="158" spans="1:7" ht="20.100000000000001" customHeight="1" x14ac:dyDescent="0.4">
      <c r="A158" s="57">
        <v>4</v>
      </c>
      <c r="B158" s="80">
        <v>48</v>
      </c>
      <c r="C158" s="60" t="s">
        <v>105</v>
      </c>
      <c r="D158" s="77">
        <v>1987</v>
      </c>
      <c r="E158" s="58" t="s">
        <v>48</v>
      </c>
      <c r="F158" s="61" t="s">
        <v>300</v>
      </c>
      <c r="G158" s="83">
        <f t="shared" si="5"/>
        <v>294</v>
      </c>
    </row>
    <row r="159" spans="1:7" ht="20.100000000000001" customHeight="1" x14ac:dyDescent="0.4">
      <c r="A159" s="57">
        <v>5</v>
      </c>
      <c r="B159" s="80">
        <v>39</v>
      </c>
      <c r="C159" s="60" t="s">
        <v>121</v>
      </c>
      <c r="D159" s="77">
        <v>1980</v>
      </c>
      <c r="E159" s="58" t="s">
        <v>97</v>
      </c>
      <c r="F159" s="61" t="s">
        <v>301</v>
      </c>
      <c r="G159" s="83">
        <f t="shared" si="5"/>
        <v>292</v>
      </c>
    </row>
    <row r="160" spans="1:7" ht="20.100000000000001" customHeight="1" x14ac:dyDescent="0.4">
      <c r="A160" s="57">
        <v>6</v>
      </c>
      <c r="B160" s="80">
        <v>56</v>
      </c>
      <c r="C160" s="60" t="s">
        <v>102</v>
      </c>
      <c r="D160" s="77">
        <v>1975</v>
      </c>
      <c r="E160" s="58" t="s">
        <v>48</v>
      </c>
      <c r="F160" s="61" t="s">
        <v>302</v>
      </c>
      <c r="G160" s="83">
        <f t="shared" si="5"/>
        <v>290</v>
      </c>
    </row>
    <row r="161" spans="1:7" ht="20.100000000000001" customHeight="1" x14ac:dyDescent="0.4">
      <c r="A161" s="57">
        <v>7</v>
      </c>
      <c r="B161" s="80">
        <v>43</v>
      </c>
      <c r="C161" s="60" t="s">
        <v>104</v>
      </c>
      <c r="D161" s="77">
        <v>1981</v>
      </c>
      <c r="E161" s="58" t="s">
        <v>19</v>
      </c>
      <c r="F161" s="61" t="s">
        <v>303</v>
      </c>
      <c r="G161" s="83">
        <f t="shared" si="5"/>
        <v>288</v>
      </c>
    </row>
    <row r="162" spans="1:7" ht="20.100000000000001" customHeight="1" x14ac:dyDescent="0.4">
      <c r="A162" s="57">
        <v>8</v>
      </c>
      <c r="B162" s="80">
        <v>52</v>
      </c>
      <c r="C162" s="60" t="s">
        <v>295</v>
      </c>
      <c r="D162" s="77">
        <v>1975</v>
      </c>
      <c r="E162" s="58" t="s">
        <v>19</v>
      </c>
      <c r="F162" s="61" t="s">
        <v>304</v>
      </c>
      <c r="G162" s="83">
        <f t="shared" si="5"/>
        <v>286</v>
      </c>
    </row>
    <row r="163" spans="1:7" ht="20.100000000000001" customHeight="1" x14ac:dyDescent="0.4">
      <c r="A163" s="57">
        <v>9</v>
      </c>
      <c r="B163" s="80">
        <v>46</v>
      </c>
      <c r="C163" s="60" t="s">
        <v>106</v>
      </c>
      <c r="D163" s="77">
        <v>1956</v>
      </c>
      <c r="E163" s="58" t="s">
        <v>57</v>
      </c>
      <c r="F163" s="61" t="s">
        <v>305</v>
      </c>
      <c r="G163" s="83">
        <f t="shared" si="5"/>
        <v>284</v>
      </c>
    </row>
    <row r="164" spans="1:7" ht="20.100000000000001" customHeight="1" x14ac:dyDescent="0.4">
      <c r="A164" s="57" t="s">
        <v>98</v>
      </c>
      <c r="B164" s="80">
        <v>58</v>
      </c>
      <c r="C164" s="60" t="s">
        <v>70</v>
      </c>
      <c r="D164" s="77">
        <v>1973</v>
      </c>
      <c r="E164" s="58" t="s">
        <v>19</v>
      </c>
      <c r="F164" s="61" t="s">
        <v>306</v>
      </c>
      <c r="G164" s="111" t="s">
        <v>27</v>
      </c>
    </row>
    <row r="165" spans="1:7" ht="20.100000000000001" customHeight="1" thickBot="1" x14ac:dyDescent="0.45">
      <c r="A165" s="64" t="s">
        <v>98</v>
      </c>
      <c r="B165" s="81">
        <v>37</v>
      </c>
      <c r="C165" s="65" t="s">
        <v>296</v>
      </c>
      <c r="D165" s="78">
        <v>1960</v>
      </c>
      <c r="E165" s="63" t="s">
        <v>19</v>
      </c>
      <c r="F165" s="71" t="s">
        <v>307</v>
      </c>
      <c r="G165" s="110" t="s">
        <v>27</v>
      </c>
    </row>
    <row r="166" spans="1:7" ht="13.8" thickBot="1" x14ac:dyDescent="0.3"/>
    <row r="167" spans="1:7" ht="31.5" customHeight="1" thickTop="1" thickBot="1" x14ac:dyDescent="0.3">
      <c r="A167" s="5"/>
      <c r="B167" s="123" t="s">
        <v>7</v>
      </c>
      <c r="C167" s="123"/>
      <c r="D167" s="124"/>
      <c r="E167" s="125" t="s">
        <v>78</v>
      </c>
      <c r="F167" s="125"/>
      <c r="G167" s="126"/>
    </row>
    <row r="168" spans="1:7" ht="14.4" thickTop="1" thickBot="1" x14ac:dyDescent="0.3">
      <c r="A168" s="1"/>
      <c r="B168" s="2"/>
      <c r="C168" s="2"/>
      <c r="D168" s="2"/>
      <c r="E168" s="3"/>
      <c r="F168" s="4"/>
    </row>
    <row r="169" spans="1:7" ht="27" thickBot="1" x14ac:dyDescent="0.3">
      <c r="A169" s="17" t="s">
        <v>6</v>
      </c>
      <c r="B169" s="18" t="s">
        <v>3</v>
      </c>
      <c r="C169" s="14" t="s">
        <v>1</v>
      </c>
      <c r="D169" s="16" t="s">
        <v>4</v>
      </c>
      <c r="E169" s="14" t="s">
        <v>0</v>
      </c>
      <c r="F169" s="14" t="s">
        <v>2</v>
      </c>
      <c r="G169" s="14" t="s">
        <v>8</v>
      </c>
    </row>
    <row r="170" spans="1:7" ht="16.8" thickBot="1" x14ac:dyDescent="0.3">
      <c r="A170" s="43" t="s">
        <v>21</v>
      </c>
      <c r="B170" s="44"/>
      <c r="C170" s="45"/>
      <c r="D170" s="46"/>
      <c r="E170" s="45"/>
      <c r="F170" s="45"/>
      <c r="G170" s="45"/>
    </row>
    <row r="171" spans="1:7" ht="20.100000000000001" customHeight="1" x14ac:dyDescent="0.4">
      <c r="A171" s="84">
        <v>1</v>
      </c>
      <c r="B171" s="87">
        <v>2</v>
      </c>
      <c r="C171" s="20" t="s">
        <v>108</v>
      </c>
      <c r="D171" s="76">
        <v>1990</v>
      </c>
      <c r="E171" s="19" t="s">
        <v>18</v>
      </c>
      <c r="F171" s="50" t="s">
        <v>317</v>
      </c>
      <c r="G171" s="48">
        <v>450</v>
      </c>
    </row>
    <row r="172" spans="1:7" ht="20.100000000000001" customHeight="1" x14ac:dyDescent="0.4">
      <c r="A172" s="89">
        <v>2</v>
      </c>
      <c r="B172" s="88">
        <v>3</v>
      </c>
      <c r="C172" s="60" t="s">
        <v>308</v>
      </c>
      <c r="D172" s="77">
        <v>1966</v>
      </c>
      <c r="E172" s="58" t="s">
        <v>19</v>
      </c>
      <c r="F172" s="61" t="s">
        <v>67</v>
      </c>
      <c r="G172" s="27">
        <f>G171-10</f>
        <v>440</v>
      </c>
    </row>
    <row r="173" spans="1:7" ht="20.100000000000001" customHeight="1" x14ac:dyDescent="0.4">
      <c r="A173" s="89">
        <v>3</v>
      </c>
      <c r="B173" s="88">
        <v>5</v>
      </c>
      <c r="C173" s="60" t="s">
        <v>309</v>
      </c>
      <c r="D173" s="77">
        <v>1974</v>
      </c>
      <c r="E173" s="58" t="s">
        <v>19</v>
      </c>
      <c r="F173" s="61" t="s">
        <v>318</v>
      </c>
      <c r="G173" s="27">
        <f>G172-8</f>
        <v>432</v>
      </c>
    </row>
    <row r="174" spans="1:7" ht="20.100000000000001" customHeight="1" x14ac:dyDescent="0.4">
      <c r="A174" s="89">
        <v>4</v>
      </c>
      <c r="B174" s="88">
        <v>9</v>
      </c>
      <c r="C174" s="60" t="s">
        <v>110</v>
      </c>
      <c r="D174" s="77">
        <v>1970</v>
      </c>
      <c r="E174" s="58" t="s">
        <v>19</v>
      </c>
      <c r="F174" s="61" t="s">
        <v>319</v>
      </c>
      <c r="G174" s="27">
        <f>G173-6</f>
        <v>426</v>
      </c>
    </row>
    <row r="175" spans="1:7" ht="20.100000000000001" customHeight="1" x14ac:dyDescent="0.4">
      <c r="A175" s="89">
        <v>5</v>
      </c>
      <c r="B175" s="88">
        <v>7</v>
      </c>
      <c r="C175" s="60" t="s">
        <v>109</v>
      </c>
      <c r="D175" s="77">
        <v>1970</v>
      </c>
      <c r="E175" s="58" t="s">
        <v>18</v>
      </c>
      <c r="F175" s="61" t="s">
        <v>320</v>
      </c>
      <c r="G175" s="27">
        <f>G174-5</f>
        <v>421</v>
      </c>
    </row>
    <row r="176" spans="1:7" ht="20.100000000000001" customHeight="1" x14ac:dyDescent="0.4">
      <c r="A176" s="89">
        <v>6</v>
      </c>
      <c r="B176" s="88">
        <v>10</v>
      </c>
      <c r="C176" s="60" t="s">
        <v>310</v>
      </c>
      <c r="D176" s="77">
        <v>1978</v>
      </c>
      <c r="E176" s="58" t="s">
        <v>19</v>
      </c>
      <c r="F176" s="61" t="s">
        <v>321</v>
      </c>
      <c r="G176" s="27">
        <f>G175-4</f>
        <v>417</v>
      </c>
    </row>
    <row r="177" spans="1:7" ht="20.100000000000001" customHeight="1" x14ac:dyDescent="0.4">
      <c r="A177" s="89">
        <v>7</v>
      </c>
      <c r="B177" s="88">
        <v>6</v>
      </c>
      <c r="C177" s="60" t="s">
        <v>111</v>
      </c>
      <c r="D177" s="77">
        <v>1981</v>
      </c>
      <c r="E177" s="58" t="s">
        <v>48</v>
      </c>
      <c r="F177" s="61" t="s">
        <v>322</v>
      </c>
      <c r="G177" s="27">
        <f>G176-3</f>
        <v>414</v>
      </c>
    </row>
    <row r="178" spans="1:7" ht="20.100000000000001" customHeight="1" x14ac:dyDescent="0.4">
      <c r="A178" s="89">
        <v>8</v>
      </c>
      <c r="B178" s="88">
        <v>12</v>
      </c>
      <c r="C178" s="60" t="s">
        <v>311</v>
      </c>
      <c r="D178" s="77">
        <v>1973</v>
      </c>
      <c r="E178" s="58" t="s">
        <v>19</v>
      </c>
      <c r="F178" s="61" t="s">
        <v>323</v>
      </c>
      <c r="G178" s="27">
        <f t="shared" ref="G178:G186" si="6">G177-3</f>
        <v>411</v>
      </c>
    </row>
    <row r="179" spans="1:7" ht="20.100000000000001" customHeight="1" x14ac:dyDescent="0.4">
      <c r="A179" s="89">
        <v>9</v>
      </c>
      <c r="B179" s="88">
        <v>13</v>
      </c>
      <c r="C179" s="60" t="s">
        <v>146</v>
      </c>
      <c r="D179" s="77">
        <v>1970</v>
      </c>
      <c r="E179" s="58" t="s">
        <v>19</v>
      </c>
      <c r="F179" s="61" t="s">
        <v>324</v>
      </c>
      <c r="G179" s="27">
        <f t="shared" si="6"/>
        <v>408</v>
      </c>
    </row>
    <row r="180" spans="1:7" ht="20.100000000000001" customHeight="1" x14ac:dyDescent="0.4">
      <c r="A180" s="89">
        <v>10</v>
      </c>
      <c r="B180" s="88">
        <v>17</v>
      </c>
      <c r="C180" s="60" t="s">
        <v>112</v>
      </c>
      <c r="D180" s="77">
        <v>1974</v>
      </c>
      <c r="E180" s="58" t="s">
        <v>19</v>
      </c>
      <c r="F180" s="61" t="s">
        <v>325</v>
      </c>
      <c r="G180" s="27">
        <f t="shared" si="6"/>
        <v>405</v>
      </c>
    </row>
    <row r="181" spans="1:7" ht="20.100000000000001" customHeight="1" x14ac:dyDescent="0.4">
      <c r="A181" s="89">
        <v>11</v>
      </c>
      <c r="B181" s="88">
        <v>18</v>
      </c>
      <c r="C181" s="60" t="s">
        <v>312</v>
      </c>
      <c r="D181" s="77">
        <v>1969</v>
      </c>
      <c r="E181" s="58" t="s">
        <v>19</v>
      </c>
      <c r="F181" s="61" t="s">
        <v>326</v>
      </c>
      <c r="G181" s="27">
        <f t="shared" si="6"/>
        <v>402</v>
      </c>
    </row>
    <row r="182" spans="1:7" ht="20.100000000000001" customHeight="1" x14ac:dyDescent="0.4">
      <c r="A182" s="89">
        <v>12</v>
      </c>
      <c r="B182" s="88">
        <v>14</v>
      </c>
      <c r="C182" s="60" t="s">
        <v>113</v>
      </c>
      <c r="D182" s="77">
        <v>1962</v>
      </c>
      <c r="E182" s="58" t="s">
        <v>19</v>
      </c>
      <c r="F182" s="61" t="s">
        <v>327</v>
      </c>
      <c r="G182" s="27">
        <f t="shared" si="6"/>
        <v>399</v>
      </c>
    </row>
    <row r="183" spans="1:7" ht="20.100000000000001" customHeight="1" x14ac:dyDescent="0.4">
      <c r="A183" s="89">
        <v>13</v>
      </c>
      <c r="B183" s="88">
        <v>19</v>
      </c>
      <c r="C183" s="60" t="s">
        <v>313</v>
      </c>
      <c r="D183" s="77">
        <v>1956</v>
      </c>
      <c r="E183" s="58" t="s">
        <v>18</v>
      </c>
      <c r="F183" s="61" t="s">
        <v>328</v>
      </c>
      <c r="G183" s="27">
        <f t="shared" si="6"/>
        <v>396</v>
      </c>
    </row>
    <row r="184" spans="1:7" ht="20.100000000000001" customHeight="1" x14ac:dyDescent="0.4">
      <c r="A184" s="89">
        <v>14</v>
      </c>
      <c r="B184" s="88">
        <v>15</v>
      </c>
      <c r="C184" s="60" t="s">
        <v>314</v>
      </c>
      <c r="D184" s="77">
        <v>1976</v>
      </c>
      <c r="E184" s="58" t="s">
        <v>48</v>
      </c>
      <c r="F184" s="61" t="s">
        <v>329</v>
      </c>
      <c r="G184" s="27">
        <f t="shared" si="6"/>
        <v>393</v>
      </c>
    </row>
    <row r="185" spans="1:7" ht="20.100000000000001" customHeight="1" x14ac:dyDescent="0.4">
      <c r="A185" s="89">
        <v>15</v>
      </c>
      <c r="B185" s="88">
        <v>21</v>
      </c>
      <c r="C185" s="60" t="s">
        <v>114</v>
      </c>
      <c r="D185" s="77">
        <v>1988</v>
      </c>
      <c r="E185" s="58" t="s">
        <v>97</v>
      </c>
      <c r="F185" s="61" t="s">
        <v>330</v>
      </c>
      <c r="G185" s="27">
        <f t="shared" si="6"/>
        <v>390</v>
      </c>
    </row>
    <row r="186" spans="1:7" ht="20.100000000000001" customHeight="1" x14ac:dyDescent="0.4">
      <c r="A186" s="89">
        <v>16</v>
      </c>
      <c r="B186" s="88">
        <v>20</v>
      </c>
      <c r="C186" s="60" t="s">
        <v>315</v>
      </c>
      <c r="D186" s="77">
        <v>1961</v>
      </c>
      <c r="E186" s="58" t="s">
        <v>18</v>
      </c>
      <c r="F186" s="61" t="s">
        <v>331</v>
      </c>
      <c r="G186" s="27">
        <f t="shared" si="6"/>
        <v>387</v>
      </c>
    </row>
    <row r="187" spans="1:7" ht="20.100000000000001" customHeight="1" x14ac:dyDescent="0.4">
      <c r="A187" s="89">
        <v>17</v>
      </c>
      <c r="B187" s="88">
        <v>22</v>
      </c>
      <c r="C187" s="60" t="s">
        <v>316</v>
      </c>
      <c r="D187" s="77">
        <v>1983</v>
      </c>
      <c r="E187" s="58" t="s">
        <v>18</v>
      </c>
      <c r="F187" s="61" t="s">
        <v>332</v>
      </c>
      <c r="G187" s="27">
        <f>G186-3</f>
        <v>384</v>
      </c>
    </row>
    <row r="188" spans="1:7" ht="20.100000000000001" customHeight="1" x14ac:dyDescent="0.4">
      <c r="A188" s="89" t="s">
        <v>98</v>
      </c>
      <c r="B188" s="88">
        <v>23</v>
      </c>
      <c r="C188" s="60" t="s">
        <v>345</v>
      </c>
      <c r="D188" s="77">
        <v>1974</v>
      </c>
      <c r="E188" s="58" t="s">
        <v>48</v>
      </c>
      <c r="F188" s="61" t="s">
        <v>347</v>
      </c>
      <c r="G188" s="74" t="s">
        <v>27</v>
      </c>
    </row>
    <row r="189" spans="1:7" ht="20.100000000000001" customHeight="1" thickBot="1" x14ac:dyDescent="0.45">
      <c r="A189" s="97" t="s">
        <v>98</v>
      </c>
      <c r="B189" s="112">
        <v>24</v>
      </c>
      <c r="C189" s="65" t="s">
        <v>346</v>
      </c>
      <c r="D189" s="78">
        <v>1976</v>
      </c>
      <c r="E189" s="63" t="s">
        <v>42</v>
      </c>
      <c r="F189" s="71" t="s">
        <v>348</v>
      </c>
      <c r="G189" s="92" t="s">
        <v>27</v>
      </c>
    </row>
    <row r="190" spans="1:7" ht="20.100000000000001" customHeight="1" thickBot="1" x14ac:dyDescent="0.45">
      <c r="A190" s="21" t="s">
        <v>22</v>
      </c>
      <c r="B190" s="22"/>
      <c r="C190" s="39"/>
      <c r="D190" s="41"/>
      <c r="E190" s="40"/>
      <c r="F190" s="42"/>
      <c r="G190" s="22"/>
    </row>
    <row r="191" spans="1:7" ht="20.100000000000001" customHeight="1" x14ac:dyDescent="0.4">
      <c r="A191" s="84">
        <v>1</v>
      </c>
      <c r="B191" s="79">
        <v>1</v>
      </c>
      <c r="C191" s="29" t="s">
        <v>333</v>
      </c>
      <c r="D191" s="73">
        <v>2003</v>
      </c>
      <c r="E191" s="30" t="s">
        <v>334</v>
      </c>
      <c r="F191" s="50" t="s">
        <v>338</v>
      </c>
      <c r="G191" s="48">
        <v>450</v>
      </c>
    </row>
    <row r="192" spans="1:7" ht="20.100000000000001" customHeight="1" x14ac:dyDescent="0.4">
      <c r="A192" s="85">
        <v>2</v>
      </c>
      <c r="B192" s="80">
        <v>4</v>
      </c>
      <c r="C192" s="62" t="s">
        <v>117</v>
      </c>
      <c r="D192" s="72">
        <v>1997</v>
      </c>
      <c r="E192" s="49" t="s">
        <v>118</v>
      </c>
      <c r="F192" s="61" t="s">
        <v>339</v>
      </c>
      <c r="G192" s="27">
        <v>440</v>
      </c>
    </row>
    <row r="193" spans="1:7" ht="20.100000000000001" customHeight="1" x14ac:dyDescent="0.4">
      <c r="A193" s="85">
        <v>3</v>
      </c>
      <c r="B193" s="80">
        <v>8</v>
      </c>
      <c r="C193" s="62" t="s">
        <v>335</v>
      </c>
      <c r="D193" s="72">
        <v>1991</v>
      </c>
      <c r="E193" s="49" t="s">
        <v>18</v>
      </c>
      <c r="F193" s="61" t="s">
        <v>340</v>
      </c>
      <c r="G193" s="27">
        <v>432</v>
      </c>
    </row>
    <row r="194" spans="1:7" ht="20.100000000000001" customHeight="1" x14ac:dyDescent="0.4">
      <c r="A194" s="85">
        <v>4</v>
      </c>
      <c r="B194" s="80">
        <v>11</v>
      </c>
      <c r="C194" s="62" t="s">
        <v>336</v>
      </c>
      <c r="D194" s="72">
        <v>1982</v>
      </c>
      <c r="E194" s="49" t="s">
        <v>337</v>
      </c>
      <c r="F194" s="61" t="s">
        <v>341</v>
      </c>
      <c r="G194" s="27">
        <v>426</v>
      </c>
    </row>
    <row r="195" spans="1:7" ht="20.100000000000001" customHeight="1" thickBot="1" x14ac:dyDescent="0.45">
      <c r="A195" s="86">
        <v>5</v>
      </c>
      <c r="B195" s="81">
        <v>16</v>
      </c>
      <c r="C195" s="99" t="s">
        <v>119</v>
      </c>
      <c r="D195" s="100">
        <v>2001</v>
      </c>
      <c r="E195" s="101" t="s">
        <v>19</v>
      </c>
      <c r="F195" s="71" t="s">
        <v>282</v>
      </c>
      <c r="G195" s="66">
        <v>421</v>
      </c>
    </row>
  </sheetData>
  <sortState xmlns:xlrd2="http://schemas.microsoft.com/office/spreadsheetml/2017/richdata2" ref="A21:G37">
    <sortCondition ref="C21:C37"/>
  </sortState>
  <mergeCells count="13">
    <mergeCell ref="A1:G1"/>
    <mergeCell ref="A3:G3"/>
    <mergeCell ref="B167:D167"/>
    <mergeCell ref="E167:G167"/>
    <mergeCell ref="E126:G126"/>
    <mergeCell ref="B126:D126"/>
    <mergeCell ref="D13:G13"/>
    <mergeCell ref="B18:D18"/>
    <mergeCell ref="E18:G18"/>
    <mergeCell ref="B85:D85"/>
    <mergeCell ref="E85:G85"/>
    <mergeCell ref="E39:G39"/>
    <mergeCell ref="B39:D39"/>
  </mergeCells>
  <phoneticPr fontId="1" type="noConversion"/>
  <pageMargins left="0.59055118110236227" right="0.59055118110236227" top="0.59055118110236227" bottom="0.59055118110236227" header="0.19685039370078741" footer="0.31496062992125984"/>
  <pageSetup paperSize="9" scale="56" fitToHeight="3" orientation="portrait" verticalDpi="300" r:id="rId1"/>
  <headerFooter alignWithMargins="0"/>
  <rowBreaks count="2" manualBreakCount="2">
    <brk id="63" max="6" man="1"/>
    <brk id="1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F20EC-EA28-4B20-B036-EFD3911CC3A7}">
  <dimension ref="B1:E129"/>
  <sheetViews>
    <sheetView topLeftCell="A107" workbookViewId="0">
      <selection activeCell="G125" sqref="G125"/>
    </sheetView>
  </sheetViews>
  <sheetFormatPr defaultRowHeight="13.2" x14ac:dyDescent="0.25"/>
  <cols>
    <col min="2" max="2" width="37.109375" bestFit="1" customWidth="1"/>
    <col min="3" max="3" width="8.77734375" customWidth="1"/>
    <col min="4" max="4" width="10.5546875" bestFit="1" customWidth="1"/>
    <col min="5" max="5" width="9.77734375" style="129" bestFit="1" customWidth="1"/>
  </cols>
  <sheetData>
    <row r="1" spans="2:5" ht="13.8" thickBot="1" x14ac:dyDescent="0.3"/>
    <row r="2" spans="2:5" ht="31.8" thickBot="1" x14ac:dyDescent="0.3">
      <c r="B2" s="14" t="s">
        <v>1</v>
      </c>
      <c r="C2" s="16" t="s">
        <v>4</v>
      </c>
      <c r="D2" s="14" t="s">
        <v>0</v>
      </c>
      <c r="E2" s="130" t="s">
        <v>344</v>
      </c>
    </row>
    <row r="3" spans="2:5" ht="17.399999999999999" x14ac:dyDescent="0.3">
      <c r="B3" s="67" t="s">
        <v>38</v>
      </c>
      <c r="C3" s="102">
        <v>1965</v>
      </c>
      <c r="D3" s="68" t="s">
        <v>20</v>
      </c>
      <c r="E3" s="68">
        <v>100</v>
      </c>
    </row>
    <row r="4" spans="2:5" ht="17.399999999999999" x14ac:dyDescent="0.3">
      <c r="B4" s="54" t="s">
        <v>125</v>
      </c>
      <c r="C4" s="93">
        <v>1963</v>
      </c>
      <c r="D4" s="55" t="s">
        <v>35</v>
      </c>
      <c r="E4" s="55">
        <v>100</v>
      </c>
    </row>
    <row r="5" spans="2:5" ht="17.399999999999999" x14ac:dyDescent="0.3">
      <c r="B5" s="54" t="s">
        <v>126</v>
      </c>
      <c r="C5" s="93">
        <v>2012</v>
      </c>
      <c r="D5" s="55" t="s">
        <v>19</v>
      </c>
      <c r="E5" s="55">
        <v>100</v>
      </c>
    </row>
    <row r="6" spans="2:5" ht="17.399999999999999" x14ac:dyDescent="0.3">
      <c r="B6" s="54" t="s">
        <v>127</v>
      </c>
      <c r="C6" s="93">
        <v>1963</v>
      </c>
      <c r="D6" s="55" t="s">
        <v>35</v>
      </c>
      <c r="E6" s="55">
        <v>100</v>
      </c>
    </row>
    <row r="7" spans="2:5" ht="17.399999999999999" x14ac:dyDescent="0.3">
      <c r="B7" s="54" t="s">
        <v>128</v>
      </c>
      <c r="C7" s="93">
        <v>1966</v>
      </c>
      <c r="D7" s="55" t="s">
        <v>35</v>
      </c>
      <c r="E7" s="55">
        <v>100</v>
      </c>
    </row>
    <row r="8" spans="2:5" ht="17.399999999999999" x14ac:dyDescent="0.3">
      <c r="B8" s="54" t="s">
        <v>129</v>
      </c>
      <c r="C8" s="93">
        <v>1960</v>
      </c>
      <c r="D8" s="55" t="s">
        <v>35</v>
      </c>
      <c r="E8" s="55">
        <v>100</v>
      </c>
    </row>
    <row r="9" spans="2:5" ht="17.399999999999999" x14ac:dyDescent="0.3">
      <c r="B9" s="54" t="s">
        <v>130</v>
      </c>
      <c r="C9" s="93">
        <v>1969</v>
      </c>
      <c r="D9" s="55" t="s">
        <v>131</v>
      </c>
      <c r="E9" s="55">
        <v>100</v>
      </c>
    </row>
    <row r="10" spans="2:5" ht="17.399999999999999" x14ac:dyDescent="0.3">
      <c r="B10" s="54" t="s">
        <v>132</v>
      </c>
      <c r="C10" s="93">
        <v>1970</v>
      </c>
      <c r="D10" s="55" t="s">
        <v>35</v>
      </c>
      <c r="E10" s="55">
        <v>100</v>
      </c>
    </row>
    <row r="11" spans="2:5" ht="17.399999999999999" x14ac:dyDescent="0.3">
      <c r="B11" s="54" t="s">
        <v>133</v>
      </c>
      <c r="C11" s="93">
        <v>1982</v>
      </c>
      <c r="D11" s="55" t="s">
        <v>131</v>
      </c>
      <c r="E11" s="55">
        <v>100</v>
      </c>
    </row>
    <row r="12" spans="2:5" ht="17.399999999999999" x14ac:dyDescent="0.3">
      <c r="B12" s="54" t="s">
        <v>134</v>
      </c>
      <c r="C12" s="93">
        <v>1972</v>
      </c>
      <c r="D12" s="55" t="s">
        <v>35</v>
      </c>
      <c r="E12" s="55">
        <v>100</v>
      </c>
    </row>
    <row r="13" spans="2:5" ht="17.399999999999999" x14ac:dyDescent="0.3">
      <c r="B13" s="54" t="s">
        <v>135</v>
      </c>
      <c r="C13" s="93">
        <v>1977</v>
      </c>
      <c r="D13" s="55" t="s">
        <v>131</v>
      </c>
      <c r="E13" s="55">
        <v>100</v>
      </c>
    </row>
    <row r="14" spans="2:5" ht="17.399999999999999" x14ac:dyDescent="0.3">
      <c r="B14" s="54" t="s">
        <v>136</v>
      </c>
      <c r="C14" s="93">
        <v>1983</v>
      </c>
      <c r="D14" s="55" t="s">
        <v>35</v>
      </c>
      <c r="E14" s="55">
        <v>100</v>
      </c>
    </row>
    <row r="15" spans="2:5" ht="17.399999999999999" x14ac:dyDescent="0.3">
      <c r="B15" s="54" t="s">
        <v>23</v>
      </c>
      <c r="C15" s="93">
        <v>1966</v>
      </c>
      <c r="D15" s="55" t="s">
        <v>20</v>
      </c>
      <c r="E15" s="55">
        <v>100</v>
      </c>
    </row>
    <row r="16" spans="2:5" ht="17.399999999999999" x14ac:dyDescent="0.3">
      <c r="B16" s="54" t="s">
        <v>137</v>
      </c>
      <c r="C16" s="93">
        <v>1954</v>
      </c>
      <c r="D16" s="55" t="s">
        <v>19</v>
      </c>
      <c r="E16" s="55">
        <v>100</v>
      </c>
    </row>
    <row r="17" spans="2:5" ht="17.399999999999999" x14ac:dyDescent="0.3">
      <c r="B17" s="54" t="s">
        <v>39</v>
      </c>
      <c r="C17" s="93">
        <v>1955</v>
      </c>
      <c r="D17" s="55" t="s">
        <v>20</v>
      </c>
      <c r="E17" s="55">
        <v>100</v>
      </c>
    </row>
    <row r="18" spans="2:5" ht="17.399999999999999" x14ac:dyDescent="0.3">
      <c r="B18" s="54" t="s">
        <v>37</v>
      </c>
      <c r="C18" s="93">
        <v>1954</v>
      </c>
      <c r="D18" s="55" t="s">
        <v>35</v>
      </c>
      <c r="E18" s="55">
        <v>100</v>
      </c>
    </row>
    <row r="19" spans="2:5" ht="18" thickBot="1" x14ac:dyDescent="0.35">
      <c r="B19" s="104" t="s">
        <v>138</v>
      </c>
      <c r="C19" s="98">
        <v>1980</v>
      </c>
      <c r="D19" s="105" t="s">
        <v>139</v>
      </c>
      <c r="E19" s="105">
        <v>100</v>
      </c>
    </row>
    <row r="20" spans="2:5" ht="17.399999999999999" x14ac:dyDescent="0.3">
      <c r="B20" s="20" t="s">
        <v>141</v>
      </c>
      <c r="C20" s="76">
        <v>1999</v>
      </c>
      <c r="D20" s="19" t="s">
        <v>142</v>
      </c>
      <c r="E20" s="19">
        <v>250</v>
      </c>
    </row>
    <row r="21" spans="2:5" ht="17.399999999999999" x14ac:dyDescent="0.3">
      <c r="B21" s="60" t="s">
        <v>144</v>
      </c>
      <c r="C21" s="77">
        <v>2001</v>
      </c>
      <c r="D21" s="58" t="s">
        <v>19</v>
      </c>
      <c r="E21" s="58">
        <v>250</v>
      </c>
    </row>
    <row r="22" spans="2:5" ht="17.399999999999999" x14ac:dyDescent="0.3">
      <c r="B22" s="60" t="s">
        <v>146</v>
      </c>
      <c r="C22" s="77">
        <v>2004</v>
      </c>
      <c r="D22" s="58" t="s">
        <v>19</v>
      </c>
      <c r="E22" s="58">
        <v>250</v>
      </c>
    </row>
    <row r="23" spans="2:5" ht="17.399999999999999" x14ac:dyDescent="0.3">
      <c r="B23" s="60" t="s">
        <v>43</v>
      </c>
      <c r="C23" s="77">
        <v>1999</v>
      </c>
      <c r="D23" s="58" t="s">
        <v>20</v>
      </c>
      <c r="E23" s="58">
        <v>250</v>
      </c>
    </row>
    <row r="24" spans="2:5" ht="17.399999999999999" x14ac:dyDescent="0.3">
      <c r="B24" s="60" t="s">
        <v>49</v>
      </c>
      <c r="C24" s="77">
        <v>1988</v>
      </c>
      <c r="D24" s="58" t="s">
        <v>149</v>
      </c>
      <c r="E24" s="58">
        <v>250</v>
      </c>
    </row>
    <row r="25" spans="2:5" ht="17.399999999999999" x14ac:dyDescent="0.3">
      <c r="B25" s="60" t="s">
        <v>151</v>
      </c>
      <c r="C25" s="77">
        <v>1973</v>
      </c>
      <c r="D25" s="58" t="s">
        <v>19</v>
      </c>
      <c r="E25" s="58">
        <v>250</v>
      </c>
    </row>
    <row r="26" spans="2:5" ht="17.399999999999999" x14ac:dyDescent="0.3">
      <c r="B26" s="60" t="s">
        <v>44</v>
      </c>
      <c r="C26" s="77">
        <v>2007</v>
      </c>
      <c r="D26" s="58" t="s">
        <v>26</v>
      </c>
      <c r="E26" s="58">
        <v>250</v>
      </c>
    </row>
    <row r="27" spans="2:5" ht="17.399999999999999" x14ac:dyDescent="0.3">
      <c r="B27" s="60" t="s">
        <v>50</v>
      </c>
      <c r="C27" s="77">
        <v>1980</v>
      </c>
      <c r="D27" s="58" t="s">
        <v>149</v>
      </c>
      <c r="E27" s="58">
        <v>250</v>
      </c>
    </row>
    <row r="28" spans="2:5" ht="17.399999999999999" x14ac:dyDescent="0.3">
      <c r="B28" s="60" t="s">
        <v>154</v>
      </c>
      <c r="C28" s="77">
        <v>1978</v>
      </c>
      <c r="D28" s="58" t="s">
        <v>40</v>
      </c>
      <c r="E28" s="58">
        <v>250</v>
      </c>
    </row>
    <row r="29" spans="2:5" ht="17.399999999999999" x14ac:dyDescent="0.3">
      <c r="B29" s="60" t="s">
        <v>156</v>
      </c>
      <c r="C29" s="77">
        <v>1986</v>
      </c>
      <c r="D29" s="58" t="s">
        <v>97</v>
      </c>
      <c r="E29" s="58">
        <v>250</v>
      </c>
    </row>
    <row r="30" spans="2:5" ht="17.399999999999999" x14ac:dyDescent="0.3">
      <c r="B30" s="60" t="s">
        <v>158</v>
      </c>
      <c r="C30" s="77">
        <v>1965</v>
      </c>
      <c r="D30" s="58" t="s">
        <v>20</v>
      </c>
      <c r="E30" s="58">
        <v>250</v>
      </c>
    </row>
    <row r="31" spans="2:5" ht="17.399999999999999" x14ac:dyDescent="0.3">
      <c r="B31" s="60" t="s">
        <v>160</v>
      </c>
      <c r="C31" s="77">
        <v>1973</v>
      </c>
      <c r="D31" s="58" t="s">
        <v>20</v>
      </c>
      <c r="E31" s="58">
        <v>250</v>
      </c>
    </row>
    <row r="32" spans="2:5" ht="17.399999999999999" x14ac:dyDescent="0.3">
      <c r="B32" s="60" t="s">
        <v>162</v>
      </c>
      <c r="C32" s="77">
        <v>1972</v>
      </c>
      <c r="D32" s="58" t="s">
        <v>19</v>
      </c>
      <c r="E32" s="58">
        <v>250</v>
      </c>
    </row>
    <row r="33" spans="2:5" ht="17.399999999999999" x14ac:dyDescent="0.3">
      <c r="B33" s="60" t="s">
        <v>47</v>
      </c>
      <c r="C33" s="77">
        <v>1965</v>
      </c>
      <c r="D33" s="58" t="s">
        <v>20</v>
      </c>
      <c r="E33" s="58">
        <v>250</v>
      </c>
    </row>
    <row r="34" spans="2:5" ht="17.399999999999999" x14ac:dyDescent="0.3">
      <c r="B34" s="60" t="s">
        <v>165</v>
      </c>
      <c r="C34" s="77">
        <v>1951</v>
      </c>
      <c r="D34" s="58" t="s">
        <v>19</v>
      </c>
      <c r="E34" s="58">
        <v>250</v>
      </c>
    </row>
    <row r="35" spans="2:5" ht="17.399999999999999" x14ac:dyDescent="0.3">
      <c r="B35" s="60" t="s">
        <v>51</v>
      </c>
      <c r="C35" s="77">
        <v>1979</v>
      </c>
      <c r="D35" s="58" t="s">
        <v>149</v>
      </c>
      <c r="E35" s="58">
        <v>250</v>
      </c>
    </row>
    <row r="36" spans="2:5" ht="17.399999999999999" x14ac:dyDescent="0.3">
      <c r="B36" s="60" t="s">
        <v>168</v>
      </c>
      <c r="C36" s="77">
        <v>1975</v>
      </c>
      <c r="D36" s="58" t="s">
        <v>19</v>
      </c>
      <c r="E36" s="58">
        <v>250</v>
      </c>
    </row>
    <row r="37" spans="2:5" ht="17.399999999999999" x14ac:dyDescent="0.3">
      <c r="B37" s="60" t="s">
        <v>170</v>
      </c>
      <c r="C37" s="77">
        <v>1962</v>
      </c>
      <c r="D37" s="58" t="s">
        <v>97</v>
      </c>
      <c r="E37" s="58">
        <v>250</v>
      </c>
    </row>
    <row r="38" spans="2:5" ht="17.399999999999999" x14ac:dyDescent="0.3">
      <c r="B38" s="60" t="s">
        <v>172</v>
      </c>
      <c r="C38" s="77">
        <v>1969</v>
      </c>
      <c r="D38" s="58" t="s">
        <v>19</v>
      </c>
      <c r="E38" s="58">
        <v>250</v>
      </c>
    </row>
    <row r="39" spans="2:5" ht="17.399999999999999" x14ac:dyDescent="0.3">
      <c r="B39" s="60" t="s">
        <v>174</v>
      </c>
      <c r="C39" s="77">
        <v>1951</v>
      </c>
      <c r="D39" s="58" t="s">
        <v>97</v>
      </c>
      <c r="E39" s="58">
        <v>250</v>
      </c>
    </row>
    <row r="40" spans="2:5" ht="17.399999999999999" x14ac:dyDescent="0.3">
      <c r="B40" s="60" t="s">
        <v>176</v>
      </c>
      <c r="C40" s="77">
        <v>1948</v>
      </c>
      <c r="D40" s="58" t="s">
        <v>48</v>
      </c>
      <c r="E40" s="58">
        <v>250</v>
      </c>
    </row>
    <row r="41" spans="2:5" ht="17.399999999999999" x14ac:dyDescent="0.3">
      <c r="B41" s="60" t="s">
        <v>178</v>
      </c>
      <c r="C41" s="77">
        <v>1964</v>
      </c>
      <c r="D41" s="58" t="s">
        <v>19</v>
      </c>
      <c r="E41" s="58">
        <v>250</v>
      </c>
    </row>
    <row r="42" spans="2:5" ht="17.399999999999999" x14ac:dyDescent="0.3">
      <c r="B42" s="60" t="s">
        <v>180</v>
      </c>
      <c r="C42" s="77">
        <v>1987</v>
      </c>
      <c r="D42" s="58" t="s">
        <v>19</v>
      </c>
      <c r="E42" s="58">
        <v>250</v>
      </c>
    </row>
    <row r="43" spans="2:5" ht="17.399999999999999" x14ac:dyDescent="0.3">
      <c r="B43" s="60" t="s">
        <v>182</v>
      </c>
      <c r="C43" s="77">
        <v>1973</v>
      </c>
      <c r="D43" s="58" t="s">
        <v>19</v>
      </c>
      <c r="E43" s="58">
        <v>250</v>
      </c>
    </row>
    <row r="44" spans="2:5" ht="17.399999999999999" x14ac:dyDescent="0.3">
      <c r="B44" s="60" t="s">
        <v>184</v>
      </c>
      <c r="C44" s="77">
        <v>1982</v>
      </c>
      <c r="D44" s="58" t="s">
        <v>26</v>
      </c>
      <c r="E44" s="58">
        <v>250</v>
      </c>
    </row>
    <row r="45" spans="2:5" ht="17.399999999999999" x14ac:dyDescent="0.3">
      <c r="B45" s="60" t="s">
        <v>186</v>
      </c>
      <c r="C45" s="77">
        <v>1979</v>
      </c>
      <c r="D45" s="58" t="s">
        <v>19</v>
      </c>
      <c r="E45" s="58">
        <v>250</v>
      </c>
    </row>
    <row r="46" spans="2:5" ht="17.399999999999999" x14ac:dyDescent="0.3">
      <c r="B46" s="60" t="s">
        <v>188</v>
      </c>
      <c r="C46" s="77">
        <v>1971</v>
      </c>
      <c r="D46" s="58" t="s">
        <v>19</v>
      </c>
      <c r="E46" s="58">
        <v>250</v>
      </c>
    </row>
    <row r="47" spans="2:5" ht="17.399999999999999" x14ac:dyDescent="0.3">
      <c r="B47" s="60" t="s">
        <v>190</v>
      </c>
      <c r="C47" s="77">
        <v>1976</v>
      </c>
      <c r="D47" s="58" t="s">
        <v>19</v>
      </c>
      <c r="E47" s="58">
        <v>250</v>
      </c>
    </row>
    <row r="48" spans="2:5" ht="17.399999999999999" x14ac:dyDescent="0.3">
      <c r="B48" s="60" t="s">
        <v>192</v>
      </c>
      <c r="C48" s="77">
        <v>1988</v>
      </c>
      <c r="D48" s="58" t="s">
        <v>97</v>
      </c>
      <c r="E48" s="58">
        <v>250</v>
      </c>
    </row>
    <row r="49" spans="2:5" ht="17.399999999999999" x14ac:dyDescent="0.3">
      <c r="B49" s="60" t="s">
        <v>193</v>
      </c>
      <c r="C49" s="77">
        <v>1976</v>
      </c>
      <c r="D49" s="58" t="s">
        <v>42</v>
      </c>
      <c r="E49" s="58">
        <v>250</v>
      </c>
    </row>
    <row r="50" spans="2:5" ht="17.399999999999999" x14ac:dyDescent="0.3">
      <c r="B50" s="60" t="s">
        <v>56</v>
      </c>
      <c r="C50" s="77">
        <v>1963</v>
      </c>
      <c r="D50" s="58" t="s">
        <v>19</v>
      </c>
      <c r="E50" s="58">
        <v>250</v>
      </c>
    </row>
    <row r="51" spans="2:5" ht="17.399999999999999" x14ac:dyDescent="0.3">
      <c r="B51" s="60" t="s">
        <v>196</v>
      </c>
      <c r="C51" s="77">
        <v>1982</v>
      </c>
      <c r="D51" s="58" t="s">
        <v>97</v>
      </c>
      <c r="E51" s="58">
        <v>250</v>
      </c>
    </row>
    <row r="52" spans="2:5" ht="17.399999999999999" x14ac:dyDescent="0.3">
      <c r="B52" s="60" t="s">
        <v>198</v>
      </c>
      <c r="C52" s="77">
        <v>1980</v>
      </c>
      <c r="D52" s="58" t="s">
        <v>19</v>
      </c>
      <c r="E52" s="58">
        <v>250</v>
      </c>
    </row>
    <row r="53" spans="2:5" ht="17.399999999999999" x14ac:dyDescent="0.3">
      <c r="B53" s="60" t="s">
        <v>200</v>
      </c>
      <c r="C53" s="77">
        <v>1969</v>
      </c>
      <c r="D53" s="58" t="s">
        <v>18</v>
      </c>
      <c r="E53" s="58">
        <v>250</v>
      </c>
    </row>
    <row r="54" spans="2:5" ht="17.399999999999999" x14ac:dyDescent="0.3">
      <c r="B54" s="60" t="s">
        <v>202</v>
      </c>
      <c r="C54" s="77">
        <v>1978</v>
      </c>
      <c r="D54" s="58" t="s">
        <v>149</v>
      </c>
      <c r="E54" s="58">
        <v>250</v>
      </c>
    </row>
    <row r="55" spans="2:5" ht="17.399999999999999" x14ac:dyDescent="0.3">
      <c r="B55" s="60" t="s">
        <v>204</v>
      </c>
      <c r="C55" s="77">
        <v>1974</v>
      </c>
      <c r="D55" s="58" t="s">
        <v>19</v>
      </c>
      <c r="E55" s="58">
        <v>250</v>
      </c>
    </row>
    <row r="56" spans="2:5" ht="17.399999999999999" x14ac:dyDescent="0.3">
      <c r="B56" s="60" t="s">
        <v>205</v>
      </c>
      <c r="C56" s="77">
        <v>1974</v>
      </c>
      <c r="D56" s="58" t="s">
        <v>20</v>
      </c>
      <c r="E56" s="58">
        <v>250</v>
      </c>
    </row>
    <row r="57" spans="2:5" ht="17.399999999999999" x14ac:dyDescent="0.3">
      <c r="B57" s="60" t="s">
        <v>207</v>
      </c>
      <c r="C57" s="77">
        <v>1972</v>
      </c>
      <c r="D57" s="58" t="s">
        <v>19</v>
      </c>
      <c r="E57" s="58">
        <v>250</v>
      </c>
    </row>
    <row r="58" spans="2:5" ht="17.399999999999999" x14ac:dyDescent="0.3">
      <c r="B58" s="60" t="s">
        <v>209</v>
      </c>
      <c r="C58" s="77">
        <v>1968</v>
      </c>
      <c r="D58" s="58" t="s">
        <v>19</v>
      </c>
      <c r="E58" s="58">
        <v>250</v>
      </c>
    </row>
    <row r="59" spans="2:5" ht="18" thickBot="1" x14ac:dyDescent="0.35">
      <c r="B59" s="60" t="s">
        <v>211</v>
      </c>
      <c r="C59" s="77">
        <v>1988</v>
      </c>
      <c r="D59" s="58" t="s">
        <v>19</v>
      </c>
      <c r="E59" s="58">
        <v>250</v>
      </c>
    </row>
    <row r="60" spans="2:5" ht="17.399999999999999" x14ac:dyDescent="0.3">
      <c r="B60" s="20" t="s">
        <v>214</v>
      </c>
      <c r="C60" s="76">
        <v>1969</v>
      </c>
      <c r="D60" s="19" t="s">
        <v>19</v>
      </c>
      <c r="E60" s="58">
        <v>500</v>
      </c>
    </row>
    <row r="61" spans="2:5" ht="17.399999999999999" x14ac:dyDescent="0.3">
      <c r="B61" s="60" t="s">
        <v>218</v>
      </c>
      <c r="C61" s="77">
        <v>1969</v>
      </c>
      <c r="D61" s="58" t="s">
        <v>19</v>
      </c>
      <c r="E61" s="58">
        <v>500</v>
      </c>
    </row>
    <row r="62" spans="2:5" ht="17.399999999999999" x14ac:dyDescent="0.3">
      <c r="B62" s="60" t="s">
        <v>61</v>
      </c>
      <c r="C62" s="77">
        <v>1967</v>
      </c>
      <c r="D62" s="58" t="s">
        <v>19</v>
      </c>
      <c r="E62" s="58">
        <v>500</v>
      </c>
    </row>
    <row r="63" spans="2:5" ht="17.399999999999999" x14ac:dyDescent="0.3">
      <c r="B63" s="60" t="s">
        <v>221</v>
      </c>
      <c r="C63" s="77">
        <v>1990</v>
      </c>
      <c r="D63" s="58" t="s">
        <v>46</v>
      </c>
      <c r="E63" s="58">
        <v>500</v>
      </c>
    </row>
    <row r="64" spans="2:5" ht="17.399999999999999" x14ac:dyDescent="0.3">
      <c r="B64" s="60" t="s">
        <v>87</v>
      </c>
      <c r="C64" s="77">
        <v>1957</v>
      </c>
      <c r="D64" s="58" t="s">
        <v>19</v>
      </c>
      <c r="E64" s="58">
        <v>500</v>
      </c>
    </row>
    <row r="65" spans="2:5" ht="17.399999999999999" x14ac:dyDescent="0.3">
      <c r="B65" s="60" t="s">
        <v>224</v>
      </c>
      <c r="C65" s="77">
        <v>1954</v>
      </c>
      <c r="D65" s="58" t="s">
        <v>19</v>
      </c>
      <c r="E65" s="58">
        <v>500</v>
      </c>
    </row>
    <row r="66" spans="2:5" ht="17.399999999999999" x14ac:dyDescent="0.3">
      <c r="B66" s="60" t="s">
        <v>226</v>
      </c>
      <c r="C66" s="77">
        <v>1977</v>
      </c>
      <c r="D66" s="58" t="s">
        <v>57</v>
      </c>
      <c r="E66" s="58">
        <v>500</v>
      </c>
    </row>
    <row r="67" spans="2:5" ht="17.399999999999999" x14ac:dyDescent="0.3">
      <c r="B67" s="60" t="s">
        <v>89</v>
      </c>
      <c r="C67" s="77">
        <v>1959</v>
      </c>
      <c r="D67" s="58" t="s">
        <v>72</v>
      </c>
      <c r="E67" s="58">
        <v>500</v>
      </c>
    </row>
    <row r="68" spans="2:5" ht="17.399999999999999" x14ac:dyDescent="0.3">
      <c r="B68" s="60" t="s">
        <v>229</v>
      </c>
      <c r="C68" s="77">
        <v>1973</v>
      </c>
      <c r="D68" s="58" t="s">
        <v>19</v>
      </c>
      <c r="E68" s="58">
        <v>500</v>
      </c>
    </row>
    <row r="69" spans="2:5" ht="17.399999999999999" x14ac:dyDescent="0.3">
      <c r="B69" s="60" t="s">
        <v>95</v>
      </c>
      <c r="C69" s="77">
        <v>1956</v>
      </c>
      <c r="D69" s="58" t="s">
        <v>19</v>
      </c>
      <c r="E69" s="58">
        <v>500</v>
      </c>
    </row>
    <row r="70" spans="2:5" ht="17.399999999999999" x14ac:dyDescent="0.3">
      <c r="B70" s="60" t="s">
        <v>232</v>
      </c>
      <c r="C70" s="77">
        <v>1962</v>
      </c>
      <c r="D70" s="58" t="s">
        <v>66</v>
      </c>
      <c r="E70" s="58">
        <v>500</v>
      </c>
    </row>
    <row r="71" spans="2:5" ht="17.399999999999999" x14ac:dyDescent="0.3">
      <c r="B71" s="60" t="s">
        <v>94</v>
      </c>
      <c r="C71" s="77">
        <v>1960</v>
      </c>
      <c r="D71" s="58" t="s">
        <v>41</v>
      </c>
      <c r="E71" s="58">
        <v>500</v>
      </c>
    </row>
    <row r="72" spans="2:5" ht="17.399999999999999" x14ac:dyDescent="0.3">
      <c r="B72" s="60" t="s">
        <v>96</v>
      </c>
      <c r="C72" s="77">
        <v>1977</v>
      </c>
      <c r="D72" s="58" t="s">
        <v>19</v>
      </c>
      <c r="E72" s="58">
        <v>500</v>
      </c>
    </row>
    <row r="73" spans="2:5" ht="17.399999999999999" x14ac:dyDescent="0.3">
      <c r="B73" s="60" t="s">
        <v>63</v>
      </c>
      <c r="C73" s="77">
        <v>1967</v>
      </c>
      <c r="D73" s="58" t="s">
        <v>19</v>
      </c>
      <c r="E73" s="58">
        <v>500</v>
      </c>
    </row>
    <row r="74" spans="2:5" ht="17.399999999999999" x14ac:dyDescent="0.3">
      <c r="B74" s="60" t="s">
        <v>237</v>
      </c>
      <c r="C74" s="77">
        <v>1965</v>
      </c>
      <c r="D74" s="58" t="s">
        <v>19</v>
      </c>
      <c r="E74" s="58">
        <v>500</v>
      </c>
    </row>
    <row r="75" spans="2:5" ht="17.399999999999999" x14ac:dyDescent="0.3">
      <c r="B75" s="60" t="s">
        <v>239</v>
      </c>
      <c r="C75" s="77">
        <v>1962</v>
      </c>
      <c r="D75" s="58" t="s">
        <v>19</v>
      </c>
      <c r="E75" s="58">
        <v>500</v>
      </c>
    </row>
    <row r="76" spans="2:5" ht="18" thickBot="1" x14ac:dyDescent="0.35">
      <c r="B76" s="65" t="s">
        <v>216</v>
      </c>
      <c r="C76" s="78">
        <v>2008</v>
      </c>
      <c r="D76" s="63" t="s">
        <v>19</v>
      </c>
      <c r="E76" s="58">
        <v>500</v>
      </c>
    </row>
    <row r="77" spans="2:5" ht="17.399999999999999" x14ac:dyDescent="0.3">
      <c r="B77" s="20" t="s">
        <v>241</v>
      </c>
      <c r="C77" s="76">
        <v>1975</v>
      </c>
      <c r="D77" s="19" t="s">
        <v>19</v>
      </c>
      <c r="E77" s="58">
        <v>500</v>
      </c>
    </row>
    <row r="78" spans="2:5" ht="17.399999999999999" x14ac:dyDescent="0.3">
      <c r="B78" s="60" t="s">
        <v>52</v>
      </c>
      <c r="C78" s="77">
        <v>1978</v>
      </c>
      <c r="D78" s="58" t="s">
        <v>57</v>
      </c>
      <c r="E78" s="58">
        <v>500</v>
      </c>
    </row>
    <row r="79" spans="2:5" ht="17.399999999999999" x14ac:dyDescent="0.3">
      <c r="B79" s="60" t="s">
        <v>244</v>
      </c>
      <c r="C79" s="77">
        <v>1980</v>
      </c>
      <c r="D79" s="58" t="s">
        <v>19</v>
      </c>
      <c r="E79" s="58">
        <v>500</v>
      </c>
    </row>
    <row r="80" spans="2:5" ht="17.399999999999999" x14ac:dyDescent="0.3">
      <c r="B80" s="60" t="s">
        <v>100</v>
      </c>
      <c r="C80" s="77">
        <v>1978</v>
      </c>
      <c r="D80" s="58" t="s">
        <v>101</v>
      </c>
      <c r="E80" s="58">
        <v>500</v>
      </c>
    </row>
    <row r="81" spans="2:5" ht="17.399999999999999" x14ac:dyDescent="0.3">
      <c r="B81" s="60" t="s">
        <v>68</v>
      </c>
      <c r="C81" s="77">
        <v>1977</v>
      </c>
      <c r="D81" s="58" t="s">
        <v>20</v>
      </c>
      <c r="E81" s="58">
        <v>500</v>
      </c>
    </row>
    <row r="82" spans="2:5" ht="17.399999999999999" x14ac:dyDescent="0.3">
      <c r="B82" s="60" t="s">
        <v>248</v>
      </c>
      <c r="C82" s="77">
        <v>1980</v>
      </c>
      <c r="D82" s="58" t="s">
        <v>19</v>
      </c>
      <c r="E82" s="58">
        <v>500</v>
      </c>
    </row>
    <row r="83" spans="2:5" ht="17.399999999999999" x14ac:dyDescent="0.3">
      <c r="B83" s="60" t="s">
        <v>107</v>
      </c>
      <c r="C83" s="77">
        <v>1973</v>
      </c>
      <c r="D83" s="58" t="s">
        <v>72</v>
      </c>
      <c r="E83" s="58">
        <v>500</v>
      </c>
    </row>
    <row r="84" spans="2:5" ht="17.399999999999999" x14ac:dyDescent="0.3">
      <c r="B84" s="60" t="s">
        <v>251</v>
      </c>
      <c r="C84" s="77">
        <v>1971</v>
      </c>
      <c r="D84" s="58" t="s">
        <v>66</v>
      </c>
      <c r="E84" s="58">
        <v>500</v>
      </c>
    </row>
    <row r="85" spans="2:5" ht="17.399999999999999" x14ac:dyDescent="0.3">
      <c r="B85" s="60" t="s">
        <v>55</v>
      </c>
      <c r="C85" s="77">
        <v>1976</v>
      </c>
      <c r="D85" s="58" t="s">
        <v>58</v>
      </c>
      <c r="E85" s="58">
        <v>500</v>
      </c>
    </row>
    <row r="86" spans="2:5" ht="17.399999999999999" x14ac:dyDescent="0.3">
      <c r="B86" s="60" t="s">
        <v>103</v>
      </c>
      <c r="C86" s="77">
        <v>1963</v>
      </c>
      <c r="D86" s="58" t="s">
        <v>97</v>
      </c>
      <c r="E86" s="58">
        <v>500</v>
      </c>
    </row>
    <row r="87" spans="2:5" ht="17.399999999999999" x14ac:dyDescent="0.3">
      <c r="B87" s="60" t="s">
        <v>69</v>
      </c>
      <c r="C87" s="77">
        <v>1956</v>
      </c>
      <c r="D87" s="58" t="s">
        <v>20</v>
      </c>
      <c r="E87" s="58">
        <v>500</v>
      </c>
    </row>
    <row r="88" spans="2:5" ht="17.399999999999999" x14ac:dyDescent="0.3">
      <c r="B88" s="60" t="s">
        <v>71</v>
      </c>
      <c r="C88" s="77">
        <v>1969</v>
      </c>
      <c r="D88" s="58" t="s">
        <v>72</v>
      </c>
      <c r="E88" s="58">
        <v>500</v>
      </c>
    </row>
    <row r="89" spans="2:5" ht="17.399999999999999" x14ac:dyDescent="0.3">
      <c r="B89" s="60" t="s">
        <v>257</v>
      </c>
      <c r="C89" s="77">
        <v>1958</v>
      </c>
      <c r="D89" s="58" t="s">
        <v>19</v>
      </c>
      <c r="E89" s="58">
        <v>500</v>
      </c>
    </row>
    <row r="90" spans="2:5" ht="17.399999999999999" x14ac:dyDescent="0.3">
      <c r="B90" s="60" t="s">
        <v>73</v>
      </c>
      <c r="C90" s="77">
        <v>1968</v>
      </c>
      <c r="D90" s="58" t="s">
        <v>48</v>
      </c>
      <c r="E90" s="58">
        <v>500</v>
      </c>
    </row>
    <row r="91" spans="2:5" ht="17.399999999999999" x14ac:dyDescent="0.3">
      <c r="B91" s="60" t="s">
        <v>74</v>
      </c>
      <c r="C91" s="77">
        <v>1956</v>
      </c>
      <c r="D91" s="58" t="s">
        <v>19</v>
      </c>
      <c r="E91" s="58">
        <v>500</v>
      </c>
    </row>
    <row r="92" spans="2:5" ht="17.399999999999999" x14ac:dyDescent="0.3">
      <c r="B92" s="60" t="s">
        <v>75</v>
      </c>
      <c r="C92" s="77">
        <v>1957</v>
      </c>
      <c r="D92" s="58" t="s">
        <v>48</v>
      </c>
      <c r="E92" s="58">
        <v>500</v>
      </c>
    </row>
    <row r="93" spans="2:5" ht="17.399999999999999" x14ac:dyDescent="0.3">
      <c r="B93" s="60" t="s">
        <v>77</v>
      </c>
      <c r="C93" s="77">
        <v>1947</v>
      </c>
      <c r="D93" s="58" t="s">
        <v>19</v>
      </c>
      <c r="E93" s="58">
        <v>500</v>
      </c>
    </row>
    <row r="94" spans="2:5" ht="18" thickBot="1" x14ac:dyDescent="0.35">
      <c r="B94" s="65" t="s">
        <v>76</v>
      </c>
      <c r="C94" s="78">
        <v>1974</v>
      </c>
      <c r="D94" s="63" t="s">
        <v>19</v>
      </c>
      <c r="E94" s="58">
        <v>500</v>
      </c>
    </row>
    <row r="95" spans="2:5" ht="17.399999999999999" x14ac:dyDescent="0.3">
      <c r="B95" s="20" t="s">
        <v>264</v>
      </c>
      <c r="C95" s="76">
        <v>1979</v>
      </c>
      <c r="D95" s="19" t="s">
        <v>58</v>
      </c>
      <c r="E95" s="58">
        <v>750</v>
      </c>
    </row>
    <row r="96" spans="2:5" ht="17.399999999999999" x14ac:dyDescent="0.3">
      <c r="B96" s="60" t="s">
        <v>265</v>
      </c>
      <c r="C96" s="77">
        <v>1977</v>
      </c>
      <c r="D96" s="58" t="s">
        <v>97</v>
      </c>
      <c r="E96" s="58">
        <v>750</v>
      </c>
    </row>
    <row r="97" spans="2:5" ht="17.399999999999999" x14ac:dyDescent="0.3">
      <c r="B97" s="60" t="s">
        <v>83</v>
      </c>
      <c r="C97" s="77">
        <v>1968</v>
      </c>
      <c r="D97" s="58" t="s">
        <v>19</v>
      </c>
      <c r="E97" s="58">
        <v>750</v>
      </c>
    </row>
    <row r="98" spans="2:5" ht="17.399999999999999" x14ac:dyDescent="0.3">
      <c r="B98" s="60" t="s">
        <v>115</v>
      </c>
      <c r="C98" s="77">
        <v>1962</v>
      </c>
      <c r="D98" s="58" t="s">
        <v>19</v>
      </c>
      <c r="E98" s="58">
        <v>750</v>
      </c>
    </row>
    <row r="99" spans="2:5" ht="17.399999999999999" x14ac:dyDescent="0.3">
      <c r="B99" s="60" t="s">
        <v>59</v>
      </c>
      <c r="C99" s="77">
        <v>1981</v>
      </c>
      <c r="D99" s="58" t="s">
        <v>20</v>
      </c>
      <c r="E99" s="58">
        <v>750</v>
      </c>
    </row>
    <row r="100" spans="2:5" ht="17.399999999999999" x14ac:dyDescent="0.3">
      <c r="B100" s="60" t="s">
        <v>266</v>
      </c>
      <c r="C100" s="77">
        <v>1963</v>
      </c>
      <c r="D100" s="58" t="s">
        <v>20</v>
      </c>
      <c r="E100" s="58">
        <v>750</v>
      </c>
    </row>
    <row r="101" spans="2:5" ht="17.399999999999999" x14ac:dyDescent="0.3">
      <c r="B101" s="60" t="s">
        <v>267</v>
      </c>
      <c r="C101" s="77">
        <v>1979</v>
      </c>
      <c r="D101" s="58" t="s">
        <v>19</v>
      </c>
      <c r="E101" s="58">
        <v>750</v>
      </c>
    </row>
    <row r="102" spans="2:5" ht="17.399999999999999" x14ac:dyDescent="0.3">
      <c r="B102" s="60" t="s">
        <v>60</v>
      </c>
      <c r="C102" s="77">
        <v>1977</v>
      </c>
      <c r="D102" s="58" t="s">
        <v>19</v>
      </c>
      <c r="E102" s="58">
        <v>750</v>
      </c>
    </row>
    <row r="103" spans="2:5" ht="17.399999999999999" x14ac:dyDescent="0.3">
      <c r="B103" s="60" t="s">
        <v>86</v>
      </c>
      <c r="C103" s="77">
        <v>1975</v>
      </c>
      <c r="D103" s="58" t="s">
        <v>19</v>
      </c>
      <c r="E103" s="58">
        <v>750</v>
      </c>
    </row>
    <row r="104" spans="2:5" ht="17.399999999999999" x14ac:dyDescent="0.3">
      <c r="B104" s="60" t="s">
        <v>268</v>
      </c>
      <c r="C104" s="77">
        <v>1962</v>
      </c>
      <c r="D104" s="58" t="s">
        <v>48</v>
      </c>
      <c r="E104" s="58">
        <v>750</v>
      </c>
    </row>
    <row r="105" spans="2:5" ht="17.399999999999999" x14ac:dyDescent="0.3">
      <c r="B105" s="60" t="s">
        <v>90</v>
      </c>
      <c r="C105" s="77">
        <v>1968</v>
      </c>
      <c r="D105" s="58" t="s">
        <v>66</v>
      </c>
      <c r="E105" s="58">
        <v>750</v>
      </c>
    </row>
    <row r="106" spans="2:5" ht="17.399999999999999" x14ac:dyDescent="0.3">
      <c r="B106" s="60" t="s">
        <v>269</v>
      </c>
      <c r="C106" s="77">
        <v>1979</v>
      </c>
      <c r="D106" s="58" t="s">
        <v>20</v>
      </c>
      <c r="E106" s="58">
        <v>750</v>
      </c>
    </row>
    <row r="107" spans="2:5" ht="17.399999999999999" x14ac:dyDescent="0.3">
      <c r="B107" s="60" t="s">
        <v>85</v>
      </c>
      <c r="C107" s="77">
        <v>1971</v>
      </c>
      <c r="D107" s="58" t="s">
        <v>19</v>
      </c>
      <c r="E107" s="58">
        <v>750</v>
      </c>
    </row>
    <row r="108" spans="2:5" ht="17.399999999999999" x14ac:dyDescent="0.3">
      <c r="B108" s="60" t="s">
        <v>84</v>
      </c>
      <c r="C108" s="77">
        <v>1975</v>
      </c>
      <c r="D108" s="58" t="s">
        <v>26</v>
      </c>
      <c r="E108" s="58">
        <v>750</v>
      </c>
    </row>
    <row r="109" spans="2:5" ht="17.399999999999999" x14ac:dyDescent="0.3">
      <c r="B109" s="60" t="s">
        <v>65</v>
      </c>
      <c r="C109" s="77">
        <v>1964</v>
      </c>
      <c r="D109" s="58" t="s">
        <v>20</v>
      </c>
      <c r="E109" s="58">
        <v>750</v>
      </c>
    </row>
    <row r="110" spans="2:5" ht="17.399999999999999" x14ac:dyDescent="0.3">
      <c r="B110" s="60" t="s">
        <v>88</v>
      </c>
      <c r="C110" s="77">
        <v>1962</v>
      </c>
      <c r="D110" s="58" t="s">
        <v>48</v>
      </c>
      <c r="E110" s="58">
        <v>750</v>
      </c>
    </row>
    <row r="111" spans="2:5" ht="17.399999999999999" x14ac:dyDescent="0.3">
      <c r="B111" s="60" t="s">
        <v>92</v>
      </c>
      <c r="C111" s="77">
        <v>1949</v>
      </c>
      <c r="D111" s="58" t="s">
        <v>19</v>
      </c>
      <c r="E111" s="58">
        <v>750</v>
      </c>
    </row>
    <row r="112" spans="2:5" ht="17.399999999999999" x14ac:dyDescent="0.3">
      <c r="B112" s="60" t="s">
        <v>270</v>
      </c>
      <c r="C112" s="77">
        <v>1968</v>
      </c>
      <c r="D112" s="58" t="s">
        <v>41</v>
      </c>
      <c r="E112" s="58">
        <v>750</v>
      </c>
    </row>
    <row r="113" spans="2:5" ht="17.399999999999999" x14ac:dyDescent="0.3">
      <c r="B113" s="60" t="s">
        <v>91</v>
      </c>
      <c r="C113" s="77">
        <v>1990</v>
      </c>
      <c r="D113" s="58" t="s">
        <v>19</v>
      </c>
      <c r="E113" s="58">
        <v>750</v>
      </c>
    </row>
    <row r="114" spans="2:5" ht="17.399999999999999" x14ac:dyDescent="0.3">
      <c r="B114" s="60" t="s">
        <v>62</v>
      </c>
      <c r="C114" s="77">
        <v>1969</v>
      </c>
      <c r="D114" s="58" t="s">
        <v>57</v>
      </c>
      <c r="E114" s="58">
        <v>750</v>
      </c>
    </row>
    <row r="115" spans="2:5" ht="17.399999999999999" x14ac:dyDescent="0.3">
      <c r="B115" s="60" t="s">
        <v>93</v>
      </c>
      <c r="C115" s="77">
        <v>1971</v>
      </c>
      <c r="D115" s="58" t="s">
        <v>66</v>
      </c>
      <c r="E115" s="58">
        <v>750</v>
      </c>
    </row>
    <row r="116" spans="2:5" ht="17.399999999999999" x14ac:dyDescent="0.3">
      <c r="B116" s="60" t="s">
        <v>271</v>
      </c>
      <c r="C116" s="77">
        <v>1967</v>
      </c>
      <c r="D116" s="58" t="s">
        <v>48</v>
      </c>
      <c r="E116" s="58">
        <v>750</v>
      </c>
    </row>
    <row r="117" spans="2:5" ht="17.399999999999999" x14ac:dyDescent="0.3">
      <c r="B117" s="60" t="s">
        <v>64</v>
      </c>
      <c r="C117" s="77">
        <v>1971</v>
      </c>
      <c r="D117" s="58" t="s">
        <v>41</v>
      </c>
      <c r="E117" s="58">
        <v>750</v>
      </c>
    </row>
    <row r="118" spans="2:5" ht="18" thickBot="1" x14ac:dyDescent="0.35">
      <c r="B118" s="60" t="s">
        <v>116</v>
      </c>
      <c r="C118" s="77">
        <v>1967</v>
      </c>
      <c r="D118" s="58" t="s">
        <v>19</v>
      </c>
      <c r="E118" s="58">
        <v>750</v>
      </c>
    </row>
    <row r="119" spans="2:5" ht="17.399999999999999" x14ac:dyDescent="0.3">
      <c r="B119" s="20" t="s">
        <v>99</v>
      </c>
      <c r="C119" s="76">
        <v>1980</v>
      </c>
      <c r="D119" s="19" t="s">
        <v>26</v>
      </c>
      <c r="E119" s="58">
        <v>750</v>
      </c>
    </row>
    <row r="120" spans="2:5" ht="17.399999999999999" x14ac:dyDescent="0.3">
      <c r="B120" s="60" t="s">
        <v>53</v>
      </c>
      <c r="C120" s="77">
        <v>1980</v>
      </c>
      <c r="D120" s="58" t="s">
        <v>20</v>
      </c>
      <c r="E120" s="58">
        <v>750</v>
      </c>
    </row>
    <row r="121" spans="2:5" ht="17.399999999999999" x14ac:dyDescent="0.3">
      <c r="B121" s="60" t="s">
        <v>54</v>
      </c>
      <c r="C121" s="77">
        <v>1973</v>
      </c>
      <c r="D121" s="58" t="s">
        <v>19</v>
      </c>
      <c r="E121" s="58">
        <v>750</v>
      </c>
    </row>
    <row r="122" spans="2:5" ht="17.399999999999999" x14ac:dyDescent="0.3">
      <c r="B122" s="60" t="s">
        <v>105</v>
      </c>
      <c r="C122" s="77">
        <v>1987</v>
      </c>
      <c r="D122" s="58" t="s">
        <v>48</v>
      </c>
      <c r="E122" s="58">
        <v>750</v>
      </c>
    </row>
    <row r="123" spans="2:5" ht="17.399999999999999" x14ac:dyDescent="0.3">
      <c r="B123" s="60" t="s">
        <v>121</v>
      </c>
      <c r="C123" s="77">
        <v>1980</v>
      </c>
      <c r="D123" s="58" t="s">
        <v>97</v>
      </c>
      <c r="E123" s="58">
        <v>750</v>
      </c>
    </row>
    <row r="124" spans="2:5" ht="17.399999999999999" x14ac:dyDescent="0.3">
      <c r="B124" s="60" t="s">
        <v>102</v>
      </c>
      <c r="C124" s="77">
        <v>1975</v>
      </c>
      <c r="D124" s="58" t="s">
        <v>48</v>
      </c>
      <c r="E124" s="58">
        <v>750</v>
      </c>
    </row>
    <row r="125" spans="2:5" ht="17.399999999999999" x14ac:dyDescent="0.3">
      <c r="B125" s="60" t="s">
        <v>104</v>
      </c>
      <c r="C125" s="77">
        <v>1981</v>
      </c>
      <c r="D125" s="58" t="s">
        <v>19</v>
      </c>
      <c r="E125" s="58">
        <v>750</v>
      </c>
    </row>
    <row r="126" spans="2:5" ht="17.399999999999999" x14ac:dyDescent="0.3">
      <c r="B126" s="60" t="s">
        <v>295</v>
      </c>
      <c r="C126" s="77">
        <v>1975</v>
      </c>
      <c r="D126" s="58" t="s">
        <v>19</v>
      </c>
      <c r="E126" s="58">
        <v>750</v>
      </c>
    </row>
    <row r="127" spans="2:5" ht="17.399999999999999" x14ac:dyDescent="0.3">
      <c r="B127" s="60" t="s">
        <v>106</v>
      </c>
      <c r="C127" s="77">
        <v>1956</v>
      </c>
      <c r="D127" s="58" t="s">
        <v>57</v>
      </c>
      <c r="E127" s="58">
        <v>750</v>
      </c>
    </row>
    <row r="128" spans="2:5" ht="17.399999999999999" x14ac:dyDescent="0.3">
      <c r="B128" s="60" t="s">
        <v>70</v>
      </c>
      <c r="C128" s="77">
        <v>1973</v>
      </c>
      <c r="D128" s="58" t="s">
        <v>19</v>
      </c>
      <c r="E128" s="58">
        <v>750</v>
      </c>
    </row>
    <row r="129" spans="2:5" ht="18" thickBot="1" x14ac:dyDescent="0.35">
      <c r="B129" s="65" t="s">
        <v>296</v>
      </c>
      <c r="C129" s="78">
        <v>1960</v>
      </c>
      <c r="D129" s="63" t="s">
        <v>19</v>
      </c>
      <c r="E129" s="58">
        <v>750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Výsledková</vt:lpstr>
      <vt:lpstr>Statistika</vt:lpstr>
      <vt:lpstr>Výsledková!Oblast_tisku</vt:lpstr>
    </vt:vector>
  </TitlesOfParts>
  <Company>škoda holding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Petr.Vanis</dc:creator>
  <cp:lastModifiedBy>Tomáš Kocánek</cp:lastModifiedBy>
  <cp:lastPrinted>2023-11-25T21:06:16Z</cp:lastPrinted>
  <dcterms:created xsi:type="dcterms:W3CDTF">2005-11-27T12:33:24Z</dcterms:created>
  <dcterms:modified xsi:type="dcterms:W3CDTF">2023-11-25T21:24:40Z</dcterms:modified>
</cp:coreProperties>
</file>