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xr:revisionPtr revIDLastSave="0" documentId="13_ncr:1_{30ACAB68-F250-4721-A413-CC3388502A76}" xr6:coauthVersionLast="47" xr6:coauthVersionMax="47" xr10:uidLastSave="{00000000-0000-0000-0000-000000000000}"/>
  <bookViews>
    <workbookView xWindow="-108" yWindow="-108" windowWidth="23256" windowHeight="12456" xr2:uid="{8AA1D552-4346-43D7-A50D-41915E18365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4" i="1" l="1"/>
  <c r="K133" i="1"/>
  <c r="K132" i="1"/>
  <c r="L131" i="1"/>
  <c r="L132" i="1" s="1"/>
  <c r="L133" i="1" s="1"/>
  <c r="L134" i="1" s="1"/>
  <c r="K131" i="1"/>
  <c r="L130" i="1"/>
  <c r="K130" i="1"/>
  <c r="K129" i="1"/>
  <c r="K124" i="1"/>
  <c r="K123" i="1"/>
  <c r="K122" i="1"/>
  <c r="K121" i="1"/>
  <c r="K120" i="1"/>
  <c r="K119" i="1"/>
  <c r="K118" i="1"/>
  <c r="K117" i="1"/>
  <c r="L116" i="1"/>
  <c r="L117" i="1" s="1"/>
  <c r="L118" i="1" s="1"/>
  <c r="L119" i="1" s="1"/>
  <c r="L120" i="1" s="1"/>
  <c r="L121" i="1" s="1"/>
  <c r="L122" i="1" s="1"/>
  <c r="L123" i="1" s="1"/>
  <c r="L124" i="1" s="1"/>
  <c r="K116" i="1"/>
  <c r="K115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H33" i="1"/>
  <c r="G33" i="1"/>
  <c r="I33" i="1" s="1"/>
  <c r="I32" i="1"/>
  <c r="I31" i="1"/>
  <c r="I30" i="1"/>
  <c r="I29" i="1"/>
</calcChain>
</file>

<file path=xl/sharedStrings.xml><?xml version="1.0" encoding="utf-8"?>
<sst xmlns="http://schemas.openxmlformats.org/spreadsheetml/2006/main" count="549" uniqueCount="242">
  <si>
    <t>34. ročník soutěže zimních plavců na řece Moravě</t>
  </si>
  <si>
    <t>Místo konání:</t>
  </si>
  <si>
    <t>Olomouc, řeka Morava u mostu před restaurací Bristol</t>
  </si>
  <si>
    <t>Datum:</t>
  </si>
  <si>
    <t>15. února 2025</t>
  </si>
  <si>
    <t>Sponzor:</t>
  </si>
  <si>
    <t>OHL ŽS, a.s. Olomouc</t>
  </si>
  <si>
    <t>Statutární město Olomouc</t>
  </si>
  <si>
    <t>Pořadatel:</t>
  </si>
  <si>
    <t>TJ Hodolany, z.s. - oddíl DZP</t>
  </si>
  <si>
    <t>Ředitelka:</t>
  </si>
  <si>
    <t>Zdenka Páčová</t>
  </si>
  <si>
    <t>Vrchní rozhodčí:</t>
  </si>
  <si>
    <t>Kamila Svobodová</t>
  </si>
  <si>
    <t>Startér:</t>
  </si>
  <si>
    <t>Pomocný startér:</t>
  </si>
  <si>
    <t>Miloš Páč</t>
  </si>
  <si>
    <t>Cílový rozhodčí:</t>
  </si>
  <si>
    <t>Časoměřič:</t>
  </si>
  <si>
    <t>Pavlína Spurná</t>
  </si>
  <si>
    <r>
      <rPr>
        <b/>
        <sz val="10"/>
        <color indexed="8"/>
        <rFont val="Calibri"/>
        <family val="2"/>
      </rPr>
      <t>Prezence</t>
    </r>
    <r>
      <rPr>
        <sz val="10"/>
        <color indexed="8"/>
        <rFont val="Calibri"/>
        <family val="2"/>
      </rPr>
      <t>:</t>
    </r>
  </si>
  <si>
    <t>Zdenka Páčová, Jana Čeřovská</t>
  </si>
  <si>
    <t>Zpracování výsledků Kamila Svobodová</t>
  </si>
  <si>
    <t>Teplota vody:</t>
  </si>
  <si>
    <t>1,7 °C</t>
  </si>
  <si>
    <t>Teplota vzduchu:</t>
  </si>
  <si>
    <t>- 4 °C</t>
  </si>
  <si>
    <t>Počasí:</t>
  </si>
  <si>
    <t>polojasno, vítr 2 Bf S</t>
  </si>
  <si>
    <t>Charakter trati:</t>
  </si>
  <si>
    <t>100, 250, 500 a 750 m po proudu, cíl v jednom místě</t>
  </si>
  <si>
    <t>Proud - silně tekoucí</t>
  </si>
  <si>
    <t>bonifikace za pořadí na tratích 500 a 750 m</t>
  </si>
  <si>
    <t>Delegát:</t>
  </si>
  <si>
    <t>Jiří Kuřina</t>
  </si>
  <si>
    <t>Jury:</t>
  </si>
  <si>
    <t xml:space="preserve">Jiří Kuřina, Petr Mihola, Miloš Páč </t>
  </si>
  <si>
    <t>Asistence lékařská:</t>
  </si>
  <si>
    <t>lékařka MUDr. Jana Ferancová</t>
  </si>
  <si>
    <t>zdravotní převozová služba Delta Olomouc</t>
  </si>
  <si>
    <t>Vodní záchranáři:</t>
  </si>
  <si>
    <t>SDH  Droždín</t>
  </si>
  <si>
    <t>Účastníci na trati</t>
  </si>
  <si>
    <t>Muži</t>
  </si>
  <si>
    <t>Ženy</t>
  </si>
  <si>
    <t>Celkem</t>
  </si>
  <si>
    <t>100 m</t>
  </si>
  <si>
    <t>250 m</t>
  </si>
  <si>
    <t>500 m</t>
  </si>
  <si>
    <t>750 m</t>
  </si>
  <si>
    <t>CELKEM</t>
  </si>
  <si>
    <t>FiBr</t>
  </si>
  <si>
    <t>I.PKO</t>
  </si>
  <si>
    <t>Haná</t>
  </si>
  <si>
    <t>ČOUPr</t>
  </si>
  <si>
    <t>SoNP</t>
  </si>
  <si>
    <t>SpCh</t>
  </si>
  <si>
    <t>JPK</t>
  </si>
  <si>
    <t>PKZá</t>
  </si>
  <si>
    <t>TJHod</t>
  </si>
  <si>
    <t>UnOl</t>
  </si>
  <si>
    <t>OPpČB</t>
  </si>
  <si>
    <t>SKNá</t>
  </si>
  <si>
    <t>OtžČT</t>
  </si>
  <si>
    <t>750m - muži</t>
  </si>
  <si>
    <t>Poř</t>
  </si>
  <si>
    <t>kat</t>
  </si>
  <si>
    <t>s.č.</t>
  </si>
  <si>
    <t>jméno</t>
  </si>
  <si>
    <t>r.n.</t>
  </si>
  <si>
    <t>klub</t>
  </si>
  <si>
    <t>cílový čas</t>
  </si>
  <si>
    <t>startovní čas</t>
  </si>
  <si>
    <t>čas</t>
  </si>
  <si>
    <t>Body</t>
  </si>
  <si>
    <t>1.</t>
  </si>
  <si>
    <t>M</t>
  </si>
  <si>
    <t>KAČEROVSKÝ Jakub</t>
  </si>
  <si>
    <t>2.</t>
  </si>
  <si>
    <t>VRÁBLÍK Martin</t>
  </si>
  <si>
    <t>PSŠt</t>
  </si>
  <si>
    <t>3.</t>
  </si>
  <si>
    <t>MIKULÍK Tomáš</t>
  </si>
  <si>
    <t>4.</t>
  </si>
  <si>
    <t>VANDROVEC Aleš</t>
  </si>
  <si>
    <t>5.</t>
  </si>
  <si>
    <t>ŠVEC Jiří</t>
  </si>
  <si>
    <t>6.</t>
  </si>
  <si>
    <t>KALINA Lukáš</t>
  </si>
  <si>
    <t>7.</t>
  </si>
  <si>
    <t>MIHOLA Petr</t>
  </si>
  <si>
    <t>8.</t>
  </si>
  <si>
    <t>SUCHOPA Radomír</t>
  </si>
  <si>
    <t>9.</t>
  </si>
  <si>
    <t>ČERNÝ Martin</t>
  </si>
  <si>
    <t>10.</t>
  </si>
  <si>
    <t>KRČ Vítězslav</t>
  </si>
  <si>
    <t>11.</t>
  </si>
  <si>
    <t>DUBSKÝ Milan</t>
  </si>
  <si>
    <t>SOHK</t>
  </si>
  <si>
    <t>12.</t>
  </si>
  <si>
    <t>HLOUŠEK Jaromír</t>
  </si>
  <si>
    <t>13.</t>
  </si>
  <si>
    <t>KARPOVETS Victor</t>
  </si>
  <si>
    <t>14.</t>
  </si>
  <si>
    <t>JANČÍK Mojmír</t>
  </si>
  <si>
    <t>15.</t>
  </si>
  <si>
    <t>ČTVRTNÍČEK Aleš</t>
  </si>
  <si>
    <t>16.</t>
  </si>
  <si>
    <t>ZEMAN Jaroslav</t>
  </si>
  <si>
    <t>17.</t>
  </si>
  <si>
    <t>SPURNÝ Robert</t>
  </si>
  <si>
    <t>18.</t>
  </si>
  <si>
    <t>SVOBODA René</t>
  </si>
  <si>
    <t>19.</t>
  </si>
  <si>
    <t>MATEJ Jozef</t>
  </si>
  <si>
    <t>20.</t>
  </si>
  <si>
    <t>HANÁČEK Martin</t>
  </si>
  <si>
    <t>21.</t>
  </si>
  <si>
    <t>VÁGENKNECHT Jan</t>
  </si>
  <si>
    <t>22.</t>
  </si>
  <si>
    <t>VILÍM Pavel</t>
  </si>
  <si>
    <t>23.</t>
  </si>
  <si>
    <t>PETR Michal</t>
  </si>
  <si>
    <t>24.</t>
  </si>
  <si>
    <t>SOLDÁN Luděk</t>
  </si>
  <si>
    <t>25.</t>
  </si>
  <si>
    <t>TRLICA Josef</t>
  </si>
  <si>
    <t>26.</t>
  </si>
  <si>
    <t>VLACH Jan</t>
  </si>
  <si>
    <t>27.</t>
  </si>
  <si>
    <t>TRNKAL Milan</t>
  </si>
  <si>
    <t>28.</t>
  </si>
  <si>
    <t>HRDÝ Zdeněk</t>
  </si>
  <si>
    <t>29.</t>
  </si>
  <si>
    <t>ORGONÍK Daniel</t>
  </si>
  <si>
    <t>30.</t>
  </si>
  <si>
    <t>CIBOCH Petr</t>
  </si>
  <si>
    <t>31.</t>
  </si>
  <si>
    <t>KNOB Jaroslav</t>
  </si>
  <si>
    <t>32.</t>
  </si>
  <si>
    <t>HODIS Radek</t>
  </si>
  <si>
    <t>33.</t>
  </si>
  <si>
    <t>FINK Jiří</t>
  </si>
  <si>
    <t>34.</t>
  </si>
  <si>
    <t>NĚMEČEK Jan</t>
  </si>
  <si>
    <t>35.</t>
  </si>
  <si>
    <t>PINTA Pavel</t>
  </si>
  <si>
    <t>36.</t>
  </si>
  <si>
    <t>HARANT-PECHA Miroslav</t>
  </si>
  <si>
    <t>37.</t>
  </si>
  <si>
    <t>SCHNEIDER Jan</t>
  </si>
  <si>
    <t>38.</t>
  </si>
  <si>
    <t>DOLEŽAL Michal</t>
  </si>
  <si>
    <t>39.</t>
  </si>
  <si>
    <t>LINK Viktor</t>
  </si>
  <si>
    <t>40.</t>
  </si>
  <si>
    <t>KOLÁŘ Karel</t>
  </si>
  <si>
    <t>41.</t>
  </si>
  <si>
    <t>KUŘINA Jiří</t>
  </si>
  <si>
    <t>42.</t>
  </si>
  <si>
    <t>ZAPLETAL Zdeněk</t>
  </si>
  <si>
    <t>43.</t>
  </si>
  <si>
    <t>HAVEL Jaromír</t>
  </si>
  <si>
    <t>44.</t>
  </si>
  <si>
    <t>JEŘÁBEK Stanislav</t>
  </si>
  <si>
    <t>750m - ženy</t>
  </si>
  <si>
    <t>Z</t>
  </si>
  <si>
    <t>OKURKOVÁ Magda</t>
  </si>
  <si>
    <t>LAŠKOVÁ Eva</t>
  </si>
  <si>
    <t>3. - 4.</t>
  </si>
  <si>
    <t>MATÝŠKOVÁ Hana</t>
  </si>
  <si>
    <t>MATUTE PORTUGAL Andrea</t>
  </si>
  <si>
    <t>UČŇOVÁ Alena</t>
  </si>
  <si>
    <t>LEWIS Bronwen</t>
  </si>
  <si>
    <t>DEMLOVÁ Alena</t>
  </si>
  <si>
    <t>SVOBODOVÁ Andrea</t>
  </si>
  <si>
    <t>PEKARČÍKOVÁ Lucie</t>
  </si>
  <si>
    <t>KLEČKOVÁ Zina</t>
  </si>
  <si>
    <t>HORÁČKOVÁ Veronika</t>
  </si>
  <si>
    <t>KUDLIČKOVÁ Jitka</t>
  </si>
  <si>
    <t>ŠVRČKOVÁ Libuše</t>
  </si>
  <si>
    <t>MAREČKOVÁ Anna</t>
  </si>
  <si>
    <t>HANÁČKOVÁ BICKOVÁ Lucie</t>
  </si>
  <si>
    <t>ZAJÍČKOVÁ Hana</t>
  </si>
  <si>
    <t>KOHOUTOVÁ Markéta</t>
  </si>
  <si>
    <t>ŠTANGLOVÁ Marie</t>
  </si>
  <si>
    <t>FIALOVÁ Vladimíra</t>
  </si>
  <si>
    <t>NABOKA Maryna</t>
  </si>
  <si>
    <t>DOLEŽALOVÁ Denisa</t>
  </si>
  <si>
    <t>JUŘENOVÁ Alena</t>
  </si>
  <si>
    <t>STAŇKOVÁ Miroslava</t>
  </si>
  <si>
    <t>KLÁSKOVÁ Iva</t>
  </si>
  <si>
    <t>SCHREIBOVÁ Martina</t>
  </si>
  <si>
    <t>500m - muži</t>
  </si>
  <si>
    <t>VANDROVEC Radek</t>
  </si>
  <si>
    <t>LÍBAL Lubomír</t>
  </si>
  <si>
    <t>LEBIODA Mariusz</t>
  </si>
  <si>
    <t>ŠÁNDOR Marek</t>
  </si>
  <si>
    <t>KOŠECKÝ Marek</t>
  </si>
  <si>
    <t>KŘEMEN Stanislav</t>
  </si>
  <si>
    <t>NEKULA Jan</t>
  </si>
  <si>
    <t>PŠENIČKA Jiří</t>
  </si>
  <si>
    <t>DRÁŽNÍK Jiří</t>
  </si>
  <si>
    <t>KŘEMENÁK Martin</t>
  </si>
  <si>
    <t>500m - ženy</t>
  </si>
  <si>
    <t>KUBÍNOVÁ Pavla</t>
  </si>
  <si>
    <t>NEŠVAROVÁ Helena</t>
  </si>
  <si>
    <t>CHRBOLKOVÁ HLUBUČKOVÁ Alexandra</t>
  </si>
  <si>
    <t>LesCh</t>
  </si>
  <si>
    <t>HORÁKOVÁ Martina</t>
  </si>
  <si>
    <t>MAHNOVÁ Jana</t>
  </si>
  <si>
    <t>HODISOVÁ Jaroslava</t>
  </si>
  <si>
    <t>250 m - muži</t>
  </si>
  <si>
    <t>SCHAUER Pavel</t>
  </si>
  <si>
    <t>KUBALÍK Čestmír</t>
  </si>
  <si>
    <t>MPKZá</t>
  </si>
  <si>
    <t>HVIŽĎ Bohumil</t>
  </si>
  <si>
    <t>HRUBAN Jan</t>
  </si>
  <si>
    <t>BAIZA Václav</t>
  </si>
  <si>
    <t>KONEČNÝ Robert</t>
  </si>
  <si>
    <t>SKUPIEŃ Tomáš</t>
  </si>
  <si>
    <t>SMUTNÝ Daniel</t>
  </si>
  <si>
    <t>ŠVESTKA Jaromír</t>
  </si>
  <si>
    <t>PANUŠKA Josef</t>
  </si>
  <si>
    <t>250 m - ženy</t>
  </si>
  <si>
    <t>roz</t>
  </si>
  <si>
    <t>rych</t>
  </si>
  <si>
    <t>JAKOUBKOVÁ Karla</t>
  </si>
  <si>
    <t>BÍLÁ Lenka</t>
  </si>
  <si>
    <t>PRAŽÁKOVÁ Vlasta</t>
  </si>
  <si>
    <t>JŮZOVÁ Zlata</t>
  </si>
  <si>
    <t>ZÁPECOVÁ Tereza</t>
  </si>
  <si>
    <t>KRCHOVÁ Irena</t>
  </si>
  <si>
    <t>HÝBLOVÁ Veronika</t>
  </si>
  <si>
    <t>100 m - muži</t>
  </si>
  <si>
    <t>KARBULA František</t>
  </si>
  <si>
    <t xml:space="preserve">100 m - ženy </t>
  </si>
  <si>
    <t>HYNKOVÁ Renata</t>
  </si>
  <si>
    <t>KRČMAŘOVÁ Alena</t>
  </si>
  <si>
    <t>Dagmar Vlková</t>
  </si>
  <si>
    <t>Zapsala: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</si>
</sst>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;@"/>
  </numFmts>
  <fonts count="16">
    <font>
      <sz val="11"/>
      <color theme="1"/>
      <name val="Aptos Narrow"/>
      <family val="2"/>
      <charset val="238"/>
      <scheme val="minor"/>
    </font>
    <font>
      <b/>
      <sz val="16"/>
      <color indexed="8"/>
      <name val="Calibri"/>
      <family val="2"/>
    </font>
    <font>
      <sz val="16"/>
      <color theme="1"/>
      <name val="Aptos Narrow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8"/>
      <name val="Calibri"/>
      <family val="2"/>
      <charset val="238"/>
    </font>
    <font>
      <sz val="12"/>
      <color indexed="8"/>
      <name val="Liberation Sans"/>
      <family val="2"/>
      <charset val="238"/>
    </font>
    <font>
      <sz val="9"/>
      <color indexed="8"/>
      <name val="Liberation Sans"/>
      <family val="2"/>
      <charset val="238"/>
    </font>
    <font>
      <b/>
      <sz val="10"/>
      <color indexed="8"/>
      <name val="Liberation Sans"/>
    </font>
    <font>
      <b/>
      <i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i/>
      <sz val="11"/>
      <color indexed="8"/>
      <name val="Arial Narrow"/>
      <family val="2"/>
      <charset val="238"/>
    </font>
    <font>
      <sz val="9"/>
      <color theme="1"/>
      <name val="Arial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55"/>
      <name val="Arial Narrow"/>
      <family val="2"/>
      <charset val="238"/>
    </font>
    <font>
      <sz val="9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/>
    <xf numFmtId="0" fontId="5" fillId="0" borderId="0" xfId="0" applyFont="1"/>
    <xf numFmtId="0" fontId="4" fillId="0" borderId="0" xfId="0" quotePrefix="1" applyFont="1"/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0" fontId="8" fillId="0" borderId="0" xfId="0" applyFont="1"/>
    <xf numFmtId="0" fontId="9" fillId="2" borderId="0" xfId="0" applyFont="1" applyFill="1" applyAlignment="1">
      <alignment horizontal="center"/>
    </xf>
    <xf numFmtId="0" fontId="10" fillId="0" borderId="0" xfId="0" applyFont="1"/>
    <xf numFmtId="164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0" fillId="0" borderId="2" xfId="0" applyFont="1" applyBorder="1"/>
    <xf numFmtId="0" fontId="12" fillId="0" borderId="3" xfId="0" applyFont="1" applyBorder="1" applyAlignment="1">
      <alignment horizontal="righ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right" vertical="center" wrapText="1" indent="2"/>
    </xf>
    <xf numFmtId="0" fontId="12" fillId="0" borderId="3" xfId="0" applyFont="1" applyBorder="1" applyAlignment="1">
      <alignment vertical="center" wrapText="1"/>
    </xf>
    <xf numFmtId="164" fontId="10" fillId="3" borderId="3" xfId="0" applyNumberFormat="1" applyFont="1" applyFill="1" applyBorder="1"/>
    <xf numFmtId="164" fontId="10" fillId="0" borderId="3" xfId="0" applyNumberFormat="1" applyFont="1" applyBorder="1"/>
    <xf numFmtId="164" fontId="13" fillId="0" borderId="3" xfId="0" applyNumberFormat="1" applyFont="1" applyBorder="1"/>
    <xf numFmtId="0" fontId="10" fillId="0" borderId="4" xfId="0" applyFont="1" applyBorder="1"/>
    <xf numFmtId="0" fontId="14" fillId="0" borderId="0" xfId="0" applyFont="1"/>
    <xf numFmtId="0" fontId="10" fillId="0" borderId="5" xfId="0" applyFont="1" applyBorder="1"/>
    <xf numFmtId="0" fontId="12" fillId="0" borderId="6" xfId="0" applyFont="1" applyBorder="1" applyAlignment="1">
      <alignment horizontal="righ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right" vertical="center" wrapText="1" indent="2"/>
    </xf>
    <xf numFmtId="0" fontId="12" fillId="0" borderId="6" xfId="0" applyFont="1" applyBorder="1" applyAlignment="1">
      <alignment vertical="center" wrapText="1"/>
    </xf>
    <xf numFmtId="164" fontId="10" fillId="3" borderId="6" xfId="0" applyNumberFormat="1" applyFont="1" applyFill="1" applyBorder="1"/>
    <xf numFmtId="164" fontId="10" fillId="0" borderId="6" xfId="0" applyNumberFormat="1" applyFont="1" applyBorder="1"/>
    <xf numFmtId="164" fontId="13" fillId="0" borderId="6" xfId="0" applyNumberFormat="1" applyFont="1" applyBorder="1"/>
    <xf numFmtId="0" fontId="10" fillId="0" borderId="7" xfId="0" applyFont="1" applyBorder="1"/>
    <xf numFmtId="0" fontId="12" fillId="0" borderId="8" xfId="0" applyFont="1" applyBorder="1" applyAlignment="1">
      <alignment horizontal="righ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right" vertical="center" wrapText="1" indent="2"/>
    </xf>
    <xf numFmtId="0" fontId="12" fillId="0" borderId="8" xfId="0" applyFont="1" applyBorder="1" applyAlignment="1">
      <alignment vertical="center" wrapText="1"/>
    </xf>
    <xf numFmtId="0" fontId="15" fillId="0" borderId="6" xfId="0" applyFont="1" applyBorder="1" applyAlignment="1">
      <alignment horizontal="left" vertical="top"/>
    </xf>
    <xf numFmtId="0" fontId="15" fillId="0" borderId="6" xfId="0" applyFont="1" applyBorder="1"/>
    <xf numFmtId="0" fontId="10" fillId="0" borderId="9" xfId="0" applyFont="1" applyBorder="1"/>
    <xf numFmtId="0" fontId="12" fillId="0" borderId="10" xfId="0" applyFont="1" applyBorder="1" applyAlignment="1">
      <alignment horizontal="righ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right" vertical="center" wrapText="1" indent="2"/>
    </xf>
    <xf numFmtId="0" fontId="12" fillId="0" borderId="10" xfId="0" applyFont="1" applyBorder="1" applyAlignment="1">
      <alignment vertical="center" wrapText="1"/>
    </xf>
    <xf numFmtId="164" fontId="10" fillId="3" borderId="10" xfId="0" applyNumberFormat="1" applyFont="1" applyFill="1" applyBorder="1"/>
    <xf numFmtId="164" fontId="10" fillId="0" borderId="10" xfId="0" applyNumberFormat="1" applyFont="1" applyBorder="1"/>
    <xf numFmtId="164" fontId="13" fillId="0" borderId="10" xfId="0" applyNumberFormat="1" applyFont="1" applyBorder="1"/>
    <xf numFmtId="0" fontId="10" fillId="0" borderId="11" xfId="0" applyFont="1" applyBorder="1"/>
    <xf numFmtId="0" fontId="10" fillId="4" borderId="0" xfId="0" applyFont="1" applyFill="1" applyAlignment="1">
      <alignment horizontal="center"/>
    </xf>
    <xf numFmtId="164" fontId="10" fillId="0" borderId="0" xfId="0" applyNumberFormat="1" applyFont="1"/>
    <xf numFmtId="164" fontId="13" fillId="0" borderId="0" xfId="0" applyNumberFormat="1" applyFont="1"/>
    <xf numFmtId="0" fontId="13" fillId="0" borderId="0" xfId="0" applyFont="1"/>
    <xf numFmtId="164" fontId="11" fillId="2" borderId="12" xfId="0" applyNumberFormat="1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/>
    <xf numFmtId="0" fontId="15" fillId="0" borderId="3" xfId="0" applyFont="1" applyBorder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0" fontId="12" fillId="0" borderId="13" xfId="0" applyFont="1" applyBorder="1" applyAlignment="1">
      <alignment horizontal="right" vertical="top" wrapText="1"/>
    </xf>
    <xf numFmtId="0" fontId="15" fillId="0" borderId="13" xfId="0" applyFont="1" applyBorder="1" applyAlignment="1">
      <alignment horizontal="left" vertical="top"/>
    </xf>
    <xf numFmtId="0" fontId="15" fillId="0" borderId="13" xfId="0" applyFont="1" applyBorder="1"/>
    <xf numFmtId="0" fontId="12" fillId="0" borderId="13" xfId="0" applyFont="1" applyBorder="1" applyAlignment="1">
      <alignment vertical="center" wrapText="1"/>
    </xf>
    <xf numFmtId="0" fontId="15" fillId="0" borderId="14" xfId="0" applyFont="1" applyBorder="1" applyAlignment="1">
      <alignment horizontal="left" vertical="top"/>
    </xf>
    <xf numFmtId="0" fontId="15" fillId="0" borderId="8" xfId="0" applyFont="1" applyBorder="1"/>
    <xf numFmtId="0" fontId="15" fillId="0" borderId="10" xfId="0" applyFont="1" applyBorder="1" applyAlignment="1">
      <alignment horizontal="left" vertical="top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right" vertical="center" wrapText="1" indent="2"/>
    </xf>
    <xf numFmtId="0" fontId="15" fillId="0" borderId="0" xfId="0" applyFont="1"/>
    <xf numFmtId="0" fontId="12" fillId="0" borderId="0" xfId="0" applyFont="1" applyAlignment="1">
      <alignment vertical="center" wrapText="1"/>
    </xf>
    <xf numFmtId="0" fontId="0" fillId="0" borderId="6" xfId="0" applyBorder="1" applyAlignment="1">
      <alignment horizontal="left" vertical="top"/>
    </xf>
    <xf numFmtId="0" fontId="0" fillId="0" borderId="6" xfId="0" applyBorder="1"/>
    <xf numFmtId="0" fontId="0" fillId="0" borderId="8" xfId="0" applyBorder="1" applyAlignment="1">
      <alignment horizontal="left" vertical="top"/>
    </xf>
    <xf numFmtId="0" fontId="0" fillId="0" borderId="8" xfId="0" applyBorder="1"/>
    <xf numFmtId="0" fontId="0" fillId="0" borderId="10" xfId="0" applyBorder="1" applyAlignment="1">
      <alignment horizontal="left" vertical="top"/>
    </xf>
    <xf numFmtId="0" fontId="0" fillId="0" borderId="10" xfId="0" applyBorder="1"/>
    <xf numFmtId="0" fontId="12" fillId="0" borderId="15" xfId="0" applyFont="1" applyBorder="1" applyAlignment="1">
      <alignment horizontal="right" vertical="top" wrapText="1"/>
    </xf>
    <xf numFmtId="0" fontId="0" fillId="0" borderId="15" xfId="0" applyBorder="1" applyAlignment="1">
      <alignment horizontal="left" vertical="top"/>
    </xf>
    <xf numFmtId="0" fontId="0" fillId="0" borderId="15" xfId="0" applyBorder="1"/>
    <xf numFmtId="0" fontId="15" fillId="0" borderId="15" xfId="0" applyFont="1" applyBorder="1" applyAlignment="1">
      <alignment horizontal="left" vertical="top"/>
    </xf>
    <xf numFmtId="0" fontId="12" fillId="0" borderId="15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164" fontId="11" fillId="2" borderId="19" xfId="0" applyNumberFormat="1" applyFont="1" applyFill="1" applyBorder="1" applyAlignment="1">
      <alignment horizontal="center"/>
    </xf>
    <xf numFmtId="164" fontId="11" fillId="2" borderId="20" xfId="0" applyNumberFormat="1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20" xfId="0" applyFont="1" applyFill="1" applyBorder="1"/>
    <xf numFmtId="164" fontId="11" fillId="2" borderId="21" xfId="0" applyNumberFormat="1" applyFont="1" applyFill="1" applyBorder="1" applyAlignment="1">
      <alignment horizontal="center"/>
    </xf>
    <xf numFmtId="0" fontId="10" fillId="0" borderId="8" xfId="0" applyFont="1" applyBorder="1"/>
    <xf numFmtId="164" fontId="10" fillId="0" borderId="8" xfId="0" applyNumberFormat="1" applyFont="1" applyBorder="1"/>
    <xf numFmtId="0" fontId="10" fillId="0" borderId="6" xfId="0" applyFont="1" applyBorder="1"/>
    <xf numFmtId="164" fontId="9" fillId="0" borderId="6" xfId="0" applyNumberFormat="1" applyFont="1" applyBorder="1"/>
    <xf numFmtId="164" fontId="11" fillId="0" borderId="6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0" fontId="12" fillId="0" borderId="22" xfId="0" applyFont="1" applyBorder="1" applyAlignment="1">
      <alignment horizontal="right" vertical="top" wrapText="1"/>
    </xf>
    <xf numFmtId="0" fontId="15" fillId="0" borderId="22" xfId="0" applyFont="1" applyBorder="1" applyAlignment="1">
      <alignment horizontal="left" vertical="top"/>
    </xf>
    <xf numFmtId="0" fontId="15" fillId="0" borderId="22" xfId="0" applyFont="1" applyBorder="1"/>
    <xf numFmtId="0" fontId="12" fillId="0" borderId="22" xfId="0" applyFont="1" applyBorder="1" applyAlignment="1">
      <alignment vertical="center" wrapText="1"/>
    </xf>
    <xf numFmtId="164" fontId="11" fillId="2" borderId="23" xfId="0" applyNumberFormat="1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11" fillId="2" borderId="23" xfId="0" applyFont="1" applyFill="1" applyBorder="1"/>
    <xf numFmtId="0" fontId="15" fillId="0" borderId="3" xfId="0" applyFont="1" applyBorder="1"/>
    <xf numFmtId="0" fontId="12" fillId="0" borderId="6" xfId="0" applyFont="1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487681</xdr:colOff>
      <xdr:row>3</xdr:row>
      <xdr:rowOff>37990</xdr:rowOff>
    </xdr:from>
    <xdr:to>
      <xdr:col>10</xdr:col>
      <xdr:colOff>64770</xdr:colOff>
      <xdr:row>9</xdr:row>
      <xdr:rowOff>179070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1500F4-E0BD-4102-9193-6CAF5C0F5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1" y="639970"/>
          <a:ext cx="1131569" cy="1238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447675</xdr:colOff>
      <xdr:row>11</xdr:row>
      <xdr:rowOff>0</xdr:rowOff>
    </xdr:from>
    <xdr:to>
      <xdr:col>10</xdr:col>
      <xdr:colOff>85898</xdr:colOff>
      <xdr:row>16</xdr:row>
      <xdr:rowOff>62866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E7FB1030-C361-4FA0-83E6-FCC843521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60495" y="2065020"/>
          <a:ext cx="1192703" cy="977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A088F-5F29-4008-8ACD-F8A2B7D9C1B4}">
  <dimension ref="A1:Q171"/>
  <sheetViews>
    <sheetView tabSelected="1" topLeftCell="A9" workbookViewId="0">
      <selection activeCell="D147" sqref="D147"/>
    </sheetView>
  </sheetViews>
  <sheetFormatPr defaultColWidth="12.109375" defaultRowHeight="15"/>
  <cols>
    <col min="1" max="1" width="6.6640625" style="8" customWidth="1"/>
    <col min="2" max="3" width="4.5546875" style="8" customWidth="1"/>
    <col min="4" max="4" width="3.6640625" style="10" customWidth="1"/>
    <col min="5" max="5" width="5" style="8" customWidth="1"/>
    <col min="6" max="6" width="20.33203125" style="8" customWidth="1"/>
    <col min="7" max="7" width="6.44140625" style="8" bestFit="1" customWidth="1"/>
    <col min="8" max="8" width="8.44140625" style="8" customWidth="1"/>
    <col min="9" max="9" width="11" style="9" customWidth="1"/>
    <col min="10" max="10" width="9.6640625" style="9" customWidth="1"/>
    <col min="11" max="11" width="11" style="9" customWidth="1"/>
    <col min="12" max="12" width="8.6640625" style="8" customWidth="1"/>
    <col min="13" max="16384" width="12.109375" style="8"/>
  </cols>
  <sheetData>
    <row r="1" spans="1:10" customFormat="1" ht="18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 customFormat="1" ht="14.4">
      <c r="A2" s="3"/>
      <c r="B2" s="3"/>
      <c r="C2" s="3"/>
      <c r="D2" s="3"/>
      <c r="E2" s="3"/>
      <c r="F2" s="3"/>
      <c r="G2" s="3"/>
      <c r="H2" s="3"/>
      <c r="I2" s="3"/>
    </row>
    <row r="3" spans="1:10" customFormat="1" ht="15" customHeight="1">
      <c r="A3" s="4" t="s">
        <v>1</v>
      </c>
      <c r="B3" s="4"/>
      <c r="C3" s="4"/>
      <c r="D3" s="4"/>
      <c r="E3" s="5"/>
      <c r="F3" s="5" t="s">
        <v>2</v>
      </c>
      <c r="G3" s="3"/>
      <c r="H3" s="3"/>
      <c r="I3" s="3"/>
    </row>
    <row r="4" spans="1:10" customFormat="1" ht="14.4">
      <c r="A4" s="4" t="s">
        <v>3</v>
      </c>
      <c r="B4" s="4"/>
      <c r="C4" s="4"/>
      <c r="D4" s="4"/>
      <c r="E4" s="5"/>
      <c r="F4" s="5" t="s">
        <v>4</v>
      </c>
      <c r="G4" s="3"/>
      <c r="H4" s="3"/>
      <c r="I4" s="3"/>
    </row>
    <row r="5" spans="1:10" customFormat="1" ht="14.4">
      <c r="A5" s="5" t="s">
        <v>5</v>
      </c>
      <c r="B5" s="5"/>
      <c r="C5" s="5"/>
      <c r="D5" s="3"/>
      <c r="E5" s="5"/>
      <c r="F5" s="5" t="s">
        <v>6</v>
      </c>
      <c r="G5" s="3"/>
      <c r="H5" s="3"/>
      <c r="I5" s="3"/>
    </row>
    <row r="6" spans="1:10" customFormat="1" ht="14.4">
      <c r="A6" s="3"/>
      <c r="B6" s="3"/>
      <c r="C6" s="3"/>
      <c r="D6" s="3"/>
      <c r="E6" s="3"/>
      <c r="F6" s="6" t="s">
        <v>7</v>
      </c>
      <c r="G6" s="3"/>
      <c r="H6" s="3"/>
      <c r="I6" s="3"/>
    </row>
    <row r="7" spans="1:10" customFormat="1" ht="14.4">
      <c r="A7" s="4" t="s">
        <v>8</v>
      </c>
      <c r="B7" s="4"/>
      <c r="C7" s="4"/>
      <c r="D7" s="4"/>
      <c r="E7" s="5"/>
      <c r="F7" s="5" t="s">
        <v>9</v>
      </c>
      <c r="G7" s="3"/>
      <c r="H7" s="3"/>
      <c r="I7" s="3"/>
    </row>
    <row r="8" spans="1:10" customFormat="1" ht="14.4">
      <c r="A8" s="4" t="s">
        <v>10</v>
      </c>
      <c r="B8" s="4"/>
      <c r="C8" s="4"/>
      <c r="D8" s="4"/>
      <c r="E8" s="5"/>
      <c r="F8" s="5" t="s">
        <v>11</v>
      </c>
      <c r="G8" s="3"/>
      <c r="H8" s="3"/>
      <c r="I8" s="3"/>
    </row>
    <row r="9" spans="1:10" customFormat="1" ht="14.4">
      <c r="A9" s="5" t="s">
        <v>12</v>
      </c>
      <c r="B9" s="5"/>
      <c r="C9" s="5"/>
      <c r="D9" s="5"/>
      <c r="E9" s="5"/>
      <c r="F9" s="5" t="s">
        <v>13</v>
      </c>
      <c r="G9" s="3"/>
      <c r="H9" s="3"/>
      <c r="I9" s="3"/>
    </row>
    <row r="10" spans="1:10" customFormat="1" ht="14.4">
      <c r="A10" s="4" t="s">
        <v>14</v>
      </c>
      <c r="B10" s="4"/>
      <c r="C10" s="4"/>
      <c r="D10" s="4"/>
      <c r="E10" s="5"/>
      <c r="F10" s="5" t="s">
        <v>13</v>
      </c>
      <c r="G10" s="3"/>
      <c r="H10" s="3"/>
      <c r="I10" s="3"/>
    </row>
    <row r="11" spans="1:10" customFormat="1" ht="14.4">
      <c r="A11" s="5" t="s">
        <v>15</v>
      </c>
      <c r="B11" s="5"/>
      <c r="C11" s="5"/>
      <c r="D11" s="3"/>
      <c r="E11" s="5"/>
      <c r="F11" s="5" t="s">
        <v>16</v>
      </c>
      <c r="G11" s="3"/>
      <c r="H11" s="3"/>
      <c r="I11" s="3"/>
    </row>
    <row r="12" spans="1:10" customFormat="1" ht="15" customHeight="1">
      <c r="A12" s="4" t="s">
        <v>17</v>
      </c>
      <c r="B12" s="4"/>
      <c r="C12" s="4"/>
      <c r="D12" s="4"/>
      <c r="E12" s="5"/>
      <c r="F12" s="5" t="s">
        <v>240</v>
      </c>
      <c r="G12" s="3"/>
      <c r="H12" s="3"/>
      <c r="I12" s="3"/>
    </row>
    <row r="13" spans="1:10" customFormat="1" ht="14.4">
      <c r="A13" s="4" t="s">
        <v>18</v>
      </c>
      <c r="B13" s="4"/>
      <c r="C13" s="4"/>
      <c r="D13" s="4"/>
      <c r="E13" s="5"/>
      <c r="F13" s="5" t="s">
        <v>19</v>
      </c>
      <c r="G13" s="3"/>
      <c r="H13" s="3"/>
      <c r="I13" s="3"/>
    </row>
    <row r="14" spans="1:10" customFormat="1" ht="14.4">
      <c r="A14" s="3" t="s">
        <v>20</v>
      </c>
      <c r="B14" s="3"/>
      <c r="C14" s="3"/>
      <c r="D14" s="3"/>
      <c r="E14" s="5"/>
      <c r="F14" s="5" t="s">
        <v>21</v>
      </c>
      <c r="G14" s="3"/>
      <c r="H14" s="3"/>
      <c r="I14" s="3"/>
    </row>
    <row r="15" spans="1:10" customFormat="1" ht="15" customHeight="1">
      <c r="A15" s="5" t="s">
        <v>22</v>
      </c>
      <c r="B15" s="5"/>
      <c r="C15" s="5"/>
      <c r="D15" s="5"/>
      <c r="E15" s="5"/>
      <c r="F15" s="5"/>
      <c r="G15" s="3"/>
      <c r="H15" s="3"/>
      <c r="I15" s="3"/>
    </row>
    <row r="16" spans="1:10" customFormat="1" ht="14.4">
      <c r="A16" s="4" t="s">
        <v>23</v>
      </c>
      <c r="B16" s="4"/>
      <c r="C16" s="4"/>
      <c r="D16" s="4"/>
      <c r="E16" s="5"/>
      <c r="F16" s="5" t="s">
        <v>24</v>
      </c>
      <c r="G16" s="3"/>
      <c r="H16" s="3"/>
      <c r="I16" s="3"/>
    </row>
    <row r="17" spans="1:12" customFormat="1" ht="14.4">
      <c r="A17" s="5" t="s">
        <v>25</v>
      </c>
      <c r="B17" s="5"/>
      <c r="C17" s="5"/>
      <c r="D17" s="5"/>
      <c r="E17" s="5"/>
      <c r="F17" s="7" t="s">
        <v>26</v>
      </c>
      <c r="G17" s="3"/>
      <c r="H17" s="3"/>
      <c r="I17" s="3"/>
    </row>
    <row r="18" spans="1:12" customFormat="1" ht="14.4">
      <c r="A18" s="4" t="s">
        <v>27</v>
      </c>
      <c r="B18" s="4"/>
      <c r="C18" s="4"/>
      <c r="D18" s="4"/>
      <c r="E18" s="5"/>
      <c r="F18" s="5" t="s">
        <v>28</v>
      </c>
      <c r="G18" s="3"/>
      <c r="H18" s="3"/>
      <c r="I18" s="3"/>
    </row>
    <row r="19" spans="1:12" customFormat="1" ht="14.4">
      <c r="A19" s="5" t="s">
        <v>29</v>
      </c>
      <c r="B19" s="5"/>
      <c r="C19" s="5"/>
      <c r="D19" s="5"/>
      <c r="E19" s="5"/>
      <c r="F19" s="5" t="s">
        <v>30</v>
      </c>
      <c r="G19" s="3"/>
      <c r="H19" s="3"/>
      <c r="I19" s="3"/>
    </row>
    <row r="20" spans="1:12" customFormat="1" ht="14.4">
      <c r="A20" s="3"/>
      <c r="B20" s="3"/>
      <c r="C20" s="3"/>
      <c r="D20" s="3"/>
      <c r="E20" s="5"/>
      <c r="F20" s="5" t="s">
        <v>31</v>
      </c>
      <c r="G20" s="3"/>
      <c r="H20" s="3"/>
      <c r="I20" s="3"/>
    </row>
    <row r="21" spans="1:12" customFormat="1" ht="14.4">
      <c r="A21" s="3"/>
      <c r="B21" s="3"/>
      <c r="C21" s="3"/>
      <c r="D21" s="3"/>
      <c r="E21" s="5"/>
      <c r="F21" s="5" t="s">
        <v>32</v>
      </c>
      <c r="G21" s="3"/>
      <c r="H21" s="3"/>
      <c r="I21" s="3"/>
    </row>
    <row r="22" spans="1:12" customFormat="1" ht="14.4">
      <c r="A22" s="5" t="s">
        <v>33</v>
      </c>
      <c r="B22" s="5"/>
      <c r="C22" s="5"/>
      <c r="D22" s="3"/>
      <c r="E22" s="5"/>
      <c r="F22" s="5" t="s">
        <v>34</v>
      </c>
      <c r="G22" s="3"/>
      <c r="H22" s="3"/>
      <c r="I22" s="3"/>
    </row>
    <row r="23" spans="1:12" customFormat="1" ht="15" customHeight="1">
      <c r="A23" s="4" t="s">
        <v>35</v>
      </c>
      <c r="B23" s="4"/>
      <c r="C23" s="4"/>
      <c r="D23" s="4"/>
      <c r="E23" s="5"/>
      <c r="F23" s="5" t="s">
        <v>36</v>
      </c>
      <c r="G23" s="3"/>
      <c r="H23" s="3"/>
      <c r="I23" s="3"/>
    </row>
    <row r="24" spans="1:12" customFormat="1" ht="15.6">
      <c r="A24" s="5" t="s">
        <v>37</v>
      </c>
      <c r="B24" s="5"/>
      <c r="C24" s="5"/>
      <c r="D24" s="5"/>
      <c r="E24" s="5"/>
      <c r="F24" s="5" t="s">
        <v>38</v>
      </c>
      <c r="G24" s="8"/>
      <c r="H24" s="8"/>
      <c r="I24" s="3"/>
    </row>
    <row r="25" spans="1:12" customFormat="1" ht="15.6">
      <c r="A25" s="3"/>
      <c r="B25" s="3"/>
      <c r="C25" s="3"/>
      <c r="D25" s="3"/>
      <c r="E25" s="5"/>
      <c r="F25" s="5" t="s">
        <v>39</v>
      </c>
      <c r="G25" s="3"/>
      <c r="H25" s="3"/>
      <c r="I25" s="9"/>
      <c r="J25" s="9"/>
      <c r="K25" s="9"/>
      <c r="L25" s="8"/>
    </row>
    <row r="26" spans="1:12" customFormat="1" ht="15" customHeight="1">
      <c r="A26" s="5" t="s">
        <v>40</v>
      </c>
      <c r="B26" s="5"/>
      <c r="C26" s="5"/>
      <c r="D26" s="5"/>
      <c r="E26" s="5"/>
      <c r="F26" s="5" t="s">
        <v>41</v>
      </c>
      <c r="G26" s="3"/>
      <c r="H26" s="3"/>
      <c r="I26" s="3"/>
    </row>
    <row r="27" spans="1:12" customFormat="1" ht="15" customHeight="1">
      <c r="A27" s="5"/>
      <c r="B27" s="5"/>
      <c r="C27" s="5"/>
      <c r="D27" s="5"/>
      <c r="E27" s="5"/>
      <c r="F27" s="3"/>
      <c r="G27" s="3"/>
      <c r="H27" s="3"/>
      <c r="I27" s="3"/>
    </row>
    <row r="28" spans="1:12" customFormat="1" ht="15.6">
      <c r="A28" s="8"/>
      <c r="B28" s="8"/>
      <c r="C28" s="8"/>
      <c r="D28" s="10"/>
      <c r="E28" s="8"/>
      <c r="F28" s="5" t="s">
        <v>42</v>
      </c>
      <c r="G28" s="5" t="s">
        <v>43</v>
      </c>
      <c r="H28" s="5" t="s">
        <v>44</v>
      </c>
      <c r="I28" s="5" t="s">
        <v>45</v>
      </c>
      <c r="J28" s="5"/>
      <c r="K28" s="9"/>
    </row>
    <row r="29" spans="1:12" customFormat="1" ht="15.6">
      <c r="A29" s="8"/>
      <c r="B29" s="8"/>
      <c r="C29" s="8"/>
      <c r="D29" s="10"/>
      <c r="E29" s="8"/>
      <c r="F29" s="3" t="s">
        <v>46</v>
      </c>
      <c r="G29" s="3">
        <v>1</v>
      </c>
      <c r="H29" s="3">
        <v>2</v>
      </c>
      <c r="I29" s="3">
        <f>SUM(G29:H29)</f>
        <v>3</v>
      </c>
      <c r="J29" s="3"/>
      <c r="K29" s="9"/>
    </row>
    <row r="30" spans="1:12" customFormat="1" ht="15.6">
      <c r="A30" s="8"/>
      <c r="B30" s="8"/>
      <c r="C30" s="8"/>
      <c r="D30" s="10"/>
      <c r="E30" s="8"/>
      <c r="F30" s="3" t="s">
        <v>47</v>
      </c>
      <c r="G30" s="3">
        <v>10</v>
      </c>
      <c r="H30" s="3">
        <v>7</v>
      </c>
      <c r="I30" s="3">
        <f>SUM(G30:H30)</f>
        <v>17</v>
      </c>
      <c r="J30" s="3"/>
      <c r="K30" s="9"/>
    </row>
    <row r="31" spans="1:12" customFormat="1" ht="15.6">
      <c r="A31" s="8"/>
      <c r="B31" s="8"/>
      <c r="C31" s="8"/>
      <c r="D31" s="10"/>
      <c r="E31" s="8"/>
      <c r="F31" s="3" t="s">
        <v>48</v>
      </c>
      <c r="G31" s="3">
        <v>10</v>
      </c>
      <c r="H31" s="3">
        <v>6</v>
      </c>
      <c r="I31" s="3">
        <f>SUM(G31:H31)</f>
        <v>16</v>
      </c>
      <c r="J31" s="3"/>
      <c r="K31" s="9"/>
    </row>
    <row r="32" spans="1:12" customFormat="1" ht="15.6">
      <c r="A32" s="8"/>
      <c r="B32" s="8"/>
      <c r="C32" s="8"/>
      <c r="D32" s="10"/>
      <c r="E32" s="8"/>
      <c r="F32" s="3" t="s">
        <v>49</v>
      </c>
      <c r="G32" s="3">
        <v>44</v>
      </c>
      <c r="H32" s="3">
        <v>25</v>
      </c>
      <c r="I32" s="3">
        <f>SUM(G32:H32)</f>
        <v>69</v>
      </c>
      <c r="J32" s="3"/>
      <c r="K32" s="9"/>
    </row>
    <row r="33" spans="1:17" s="11" customFormat="1" ht="13.8">
      <c r="F33" s="5" t="s">
        <v>50</v>
      </c>
      <c r="G33" s="5">
        <f>SUM(G29:G32)</f>
        <v>65</v>
      </c>
      <c r="H33" s="5">
        <f>SUM(H29:H32)</f>
        <v>40</v>
      </c>
      <c r="I33" s="5">
        <f>SUM(G33:H33)</f>
        <v>105</v>
      </c>
      <c r="J33" s="5"/>
    </row>
    <row r="34" spans="1:17" customFormat="1" ht="14.4">
      <c r="A34" s="3"/>
      <c r="B34" s="3"/>
      <c r="C34" s="3"/>
      <c r="D34" s="3"/>
      <c r="E34" s="3"/>
      <c r="F34" s="3"/>
      <c r="G34" s="3"/>
      <c r="H34" s="3"/>
      <c r="I34" s="3"/>
    </row>
    <row r="36" spans="1:17" s="13" customFormat="1" ht="18.75" customHeight="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7" s="13" customFormat="1" ht="28.95" customHeight="1" thickBot="1">
      <c r="A37" s="14" t="s">
        <v>65</v>
      </c>
      <c r="B37" s="14"/>
      <c r="C37" s="14"/>
      <c r="D37" s="14" t="s">
        <v>66</v>
      </c>
      <c r="E37" s="15" t="s">
        <v>67</v>
      </c>
      <c r="F37" s="16" t="s">
        <v>68</v>
      </c>
      <c r="G37" s="15" t="s">
        <v>69</v>
      </c>
      <c r="H37" s="15" t="s">
        <v>70</v>
      </c>
      <c r="I37" s="14" t="s">
        <v>71</v>
      </c>
      <c r="J37" s="14" t="s">
        <v>72</v>
      </c>
      <c r="K37" s="14" t="s">
        <v>73</v>
      </c>
      <c r="L37" s="14" t="s">
        <v>74</v>
      </c>
    </row>
    <row r="38" spans="1:17" s="13" customFormat="1" ht="18.75" customHeight="1">
      <c r="A38" s="17" t="s">
        <v>75</v>
      </c>
      <c r="B38" s="18">
        <v>1</v>
      </c>
      <c r="C38" s="19">
        <v>2</v>
      </c>
      <c r="D38" s="20" t="s">
        <v>76</v>
      </c>
      <c r="E38" s="19">
        <v>1</v>
      </c>
      <c r="F38" s="21" t="s">
        <v>77</v>
      </c>
      <c r="G38" s="21">
        <v>2001</v>
      </c>
      <c r="H38" s="21" t="s">
        <v>52</v>
      </c>
      <c r="I38" s="22">
        <v>4.9652777777777777E-3</v>
      </c>
      <c r="J38" s="23">
        <v>0</v>
      </c>
      <c r="K38" s="24">
        <f>I38-J38</f>
        <v>4.9652777777777777E-3</v>
      </c>
      <c r="L38" s="25">
        <v>410</v>
      </c>
      <c r="Q38" s="26"/>
    </row>
    <row r="39" spans="1:17" s="13" customFormat="1" ht="18.75" customHeight="1">
      <c r="A39" s="27" t="s">
        <v>78</v>
      </c>
      <c r="B39" s="28">
        <v>1</v>
      </c>
      <c r="C39" s="29">
        <v>51</v>
      </c>
      <c r="D39" s="30" t="s">
        <v>76</v>
      </c>
      <c r="E39" s="29">
        <v>5</v>
      </c>
      <c r="F39" s="31" t="s">
        <v>79</v>
      </c>
      <c r="G39" s="31">
        <v>2003</v>
      </c>
      <c r="H39" s="31" t="s">
        <v>80</v>
      </c>
      <c r="I39" s="32">
        <v>5.8449074074074072E-3</v>
      </c>
      <c r="J39" s="33">
        <v>0</v>
      </c>
      <c r="K39" s="34">
        <f>I39-J39</f>
        <v>5.8449074074074072E-3</v>
      </c>
      <c r="L39" s="35">
        <v>400</v>
      </c>
      <c r="Q39" s="26"/>
    </row>
    <row r="40" spans="1:17" s="13" customFormat="1" ht="18.75" customHeight="1">
      <c r="A40" s="27" t="s">
        <v>81</v>
      </c>
      <c r="B40" s="28">
        <v>1</v>
      </c>
      <c r="C40" s="29">
        <v>74</v>
      </c>
      <c r="D40" s="30" t="s">
        <v>76</v>
      </c>
      <c r="E40" s="29">
        <v>6</v>
      </c>
      <c r="F40" s="31" t="s">
        <v>82</v>
      </c>
      <c r="G40" s="31">
        <v>1978</v>
      </c>
      <c r="H40" s="31" t="s">
        <v>51</v>
      </c>
      <c r="I40" s="32">
        <v>6.030092592592593E-3</v>
      </c>
      <c r="J40" s="33">
        <v>0</v>
      </c>
      <c r="K40" s="34">
        <f>I40-J40</f>
        <v>6.030092592592593E-3</v>
      </c>
      <c r="L40" s="35">
        <v>392</v>
      </c>
      <c r="Q40" s="26"/>
    </row>
    <row r="41" spans="1:17" s="13" customFormat="1" ht="18.75" customHeight="1">
      <c r="A41" s="27" t="s">
        <v>83</v>
      </c>
      <c r="B41" s="36">
        <v>1</v>
      </c>
      <c r="C41" s="37">
        <v>98</v>
      </c>
      <c r="D41" s="38" t="s">
        <v>76</v>
      </c>
      <c r="E41" s="37">
        <v>8</v>
      </c>
      <c r="F41" s="39" t="s">
        <v>84</v>
      </c>
      <c r="G41" s="39">
        <v>1970</v>
      </c>
      <c r="H41" s="39" t="s">
        <v>60</v>
      </c>
      <c r="I41" s="32">
        <v>6.3888888888888893E-3</v>
      </c>
      <c r="J41" s="33">
        <v>0</v>
      </c>
      <c r="K41" s="34">
        <f>I41-J41</f>
        <v>6.3888888888888893E-3</v>
      </c>
      <c r="L41" s="35">
        <v>386</v>
      </c>
      <c r="Q41" s="26"/>
    </row>
    <row r="42" spans="1:17" s="13" customFormat="1" ht="18.75" customHeight="1">
      <c r="A42" s="27" t="s">
        <v>85</v>
      </c>
      <c r="B42" s="28">
        <v>2</v>
      </c>
      <c r="C42" s="29">
        <v>120</v>
      </c>
      <c r="D42" s="30" t="s">
        <v>76</v>
      </c>
      <c r="E42" s="29">
        <v>11</v>
      </c>
      <c r="F42" s="31" t="s">
        <v>86</v>
      </c>
      <c r="G42" s="31">
        <v>1988</v>
      </c>
      <c r="H42" s="31" t="s">
        <v>53</v>
      </c>
      <c r="I42" s="32">
        <v>7.858796296296296E-3</v>
      </c>
      <c r="J42" s="33">
        <v>1.4236111111111112E-3</v>
      </c>
      <c r="K42" s="34">
        <f>I42-J42</f>
        <v>6.4351851851851844E-3</v>
      </c>
      <c r="L42" s="35">
        <v>381</v>
      </c>
      <c r="Q42" s="26"/>
    </row>
    <row r="43" spans="1:17" s="13" customFormat="1" ht="18.75" customHeight="1">
      <c r="A43" s="27" t="s">
        <v>87</v>
      </c>
      <c r="B43" s="28">
        <v>2</v>
      </c>
      <c r="C43" s="29">
        <v>106</v>
      </c>
      <c r="D43" s="30" t="s">
        <v>76</v>
      </c>
      <c r="E43" s="29">
        <v>9</v>
      </c>
      <c r="F43" s="31" t="s">
        <v>88</v>
      </c>
      <c r="G43" s="31">
        <v>1982</v>
      </c>
      <c r="H43" s="31" t="s">
        <v>57</v>
      </c>
      <c r="I43" s="32">
        <v>7.8703703703703696E-3</v>
      </c>
      <c r="J43" s="33">
        <v>1.4236111111111112E-3</v>
      </c>
      <c r="K43" s="34">
        <f>I43-J43</f>
        <v>6.446759259259258E-3</v>
      </c>
      <c r="L43" s="35">
        <v>377</v>
      </c>
      <c r="Q43" s="26"/>
    </row>
    <row r="44" spans="1:17" s="13" customFormat="1" ht="18.75" customHeight="1">
      <c r="A44" s="27" t="s">
        <v>89</v>
      </c>
      <c r="B44" s="28">
        <v>2</v>
      </c>
      <c r="C44" s="29">
        <v>134</v>
      </c>
      <c r="D44" s="30" t="s">
        <v>76</v>
      </c>
      <c r="E44" s="29">
        <v>13</v>
      </c>
      <c r="F44" s="31" t="s">
        <v>90</v>
      </c>
      <c r="G44" s="31">
        <v>1961</v>
      </c>
      <c r="H44" s="31" t="s">
        <v>51</v>
      </c>
      <c r="I44" s="32">
        <v>7.9282407407407409E-3</v>
      </c>
      <c r="J44" s="33">
        <v>1.4236111111111112E-3</v>
      </c>
      <c r="K44" s="34">
        <f>I44-J44</f>
        <v>6.5046296296296293E-3</v>
      </c>
      <c r="L44" s="35">
        <v>374</v>
      </c>
      <c r="Q44" s="26"/>
    </row>
    <row r="45" spans="1:17" s="13" customFormat="1" ht="18.75" customHeight="1">
      <c r="A45" s="27" t="s">
        <v>91</v>
      </c>
      <c r="B45" s="36">
        <v>2</v>
      </c>
      <c r="C45" s="37">
        <v>113</v>
      </c>
      <c r="D45" s="38" t="s">
        <v>76</v>
      </c>
      <c r="E45" s="37">
        <v>10</v>
      </c>
      <c r="F45" s="39" t="s">
        <v>92</v>
      </c>
      <c r="G45" s="39">
        <v>1956</v>
      </c>
      <c r="H45" s="39" t="s">
        <v>51</v>
      </c>
      <c r="I45" s="32">
        <v>7.9745370370370369E-3</v>
      </c>
      <c r="J45" s="33">
        <v>1.4236111111111112E-3</v>
      </c>
      <c r="K45" s="34">
        <f>I45-J45</f>
        <v>6.5509259259259253E-3</v>
      </c>
      <c r="L45" s="35">
        <v>371</v>
      </c>
      <c r="Q45" s="26"/>
    </row>
    <row r="46" spans="1:17" s="13" customFormat="1" ht="18.75" customHeight="1">
      <c r="A46" s="27" t="s">
        <v>93</v>
      </c>
      <c r="B46" s="28">
        <v>3</v>
      </c>
      <c r="C46" s="29">
        <v>151</v>
      </c>
      <c r="D46" s="30" t="s">
        <v>76</v>
      </c>
      <c r="E46" s="29">
        <v>16</v>
      </c>
      <c r="F46" s="31" t="s">
        <v>94</v>
      </c>
      <c r="G46" s="31">
        <v>1983</v>
      </c>
      <c r="H46" s="31" t="s">
        <v>52</v>
      </c>
      <c r="I46" s="32">
        <v>9.3749999999999997E-3</v>
      </c>
      <c r="J46" s="33">
        <v>2.8124999999999999E-3</v>
      </c>
      <c r="K46" s="34">
        <f>I46-J46</f>
        <v>6.5624999999999998E-3</v>
      </c>
      <c r="L46" s="35">
        <v>368</v>
      </c>
    </row>
    <row r="47" spans="1:17" s="13" customFormat="1" ht="18.75" customHeight="1">
      <c r="A47" s="27" t="s">
        <v>95</v>
      </c>
      <c r="B47" s="28">
        <v>4</v>
      </c>
      <c r="C47" s="29">
        <v>188</v>
      </c>
      <c r="D47" s="30" t="s">
        <v>76</v>
      </c>
      <c r="E47" s="29">
        <v>22</v>
      </c>
      <c r="F47" s="31" t="s">
        <v>96</v>
      </c>
      <c r="G47" s="31">
        <v>1993</v>
      </c>
      <c r="H47" s="31" t="s">
        <v>53</v>
      </c>
      <c r="I47" s="32">
        <v>1.0775462962962962E-2</v>
      </c>
      <c r="J47" s="33">
        <v>4.2013888888888891E-3</v>
      </c>
      <c r="K47" s="34">
        <f>I47-J47</f>
        <v>6.5740740740740733E-3</v>
      </c>
      <c r="L47" s="35">
        <v>365</v>
      </c>
      <c r="Q47" s="26"/>
    </row>
    <row r="48" spans="1:17" s="13" customFormat="1" ht="18.75" customHeight="1">
      <c r="A48" s="27" t="s">
        <v>97</v>
      </c>
      <c r="B48" s="28">
        <v>2</v>
      </c>
      <c r="C48" s="29">
        <v>136</v>
      </c>
      <c r="D48" s="30" t="s">
        <v>76</v>
      </c>
      <c r="E48" s="29">
        <v>14</v>
      </c>
      <c r="F48" s="31" t="s">
        <v>98</v>
      </c>
      <c r="G48" s="31">
        <v>1971</v>
      </c>
      <c r="H48" s="31" t="s">
        <v>99</v>
      </c>
      <c r="I48" s="32">
        <v>8.0208333333333329E-3</v>
      </c>
      <c r="J48" s="33">
        <v>1.4236111111111112E-3</v>
      </c>
      <c r="K48" s="34">
        <f>I48-J48</f>
        <v>6.5972222222222213E-3</v>
      </c>
      <c r="L48" s="35">
        <v>362</v>
      </c>
      <c r="Q48" s="26"/>
    </row>
    <row r="49" spans="1:17" s="13" customFormat="1" ht="18.75" customHeight="1">
      <c r="A49" s="27" t="s">
        <v>100</v>
      </c>
      <c r="B49" s="36">
        <v>4</v>
      </c>
      <c r="C49" s="37">
        <v>170</v>
      </c>
      <c r="D49" s="38" t="s">
        <v>76</v>
      </c>
      <c r="E49" s="37">
        <v>21</v>
      </c>
      <c r="F49" s="39" t="s">
        <v>101</v>
      </c>
      <c r="G49" s="39">
        <v>1958</v>
      </c>
      <c r="H49" s="39" t="s">
        <v>99</v>
      </c>
      <c r="I49" s="32">
        <v>1.0833333333333334E-2</v>
      </c>
      <c r="J49" s="33">
        <v>4.2013888888888891E-3</v>
      </c>
      <c r="K49" s="34">
        <f>I49-J49</f>
        <v>6.6319444444444446E-3</v>
      </c>
      <c r="L49" s="35">
        <v>359</v>
      </c>
      <c r="Q49" s="26"/>
    </row>
    <row r="50" spans="1:17" s="13" customFormat="1" ht="18.75" customHeight="1">
      <c r="A50" s="27" t="s">
        <v>102</v>
      </c>
      <c r="B50" s="28">
        <v>3</v>
      </c>
      <c r="C50" s="29">
        <v>165</v>
      </c>
      <c r="D50" s="30" t="s">
        <v>76</v>
      </c>
      <c r="E50" s="29">
        <v>19</v>
      </c>
      <c r="F50" s="31" t="s">
        <v>103</v>
      </c>
      <c r="G50" s="31">
        <v>1967</v>
      </c>
      <c r="H50" s="31" t="s">
        <v>52</v>
      </c>
      <c r="I50" s="32">
        <v>9.5370370370370366E-3</v>
      </c>
      <c r="J50" s="33">
        <v>2.8124999999999999E-3</v>
      </c>
      <c r="K50" s="34">
        <f>I50-J50</f>
        <v>6.7245370370370367E-3</v>
      </c>
      <c r="L50" s="35">
        <v>356</v>
      </c>
      <c r="Q50" s="26"/>
    </row>
    <row r="51" spans="1:17" s="13" customFormat="1" ht="18.75" customHeight="1">
      <c r="A51" s="27" t="s">
        <v>104</v>
      </c>
      <c r="B51" s="28">
        <v>4</v>
      </c>
      <c r="C51" s="29">
        <v>166</v>
      </c>
      <c r="D51" s="30" t="s">
        <v>76</v>
      </c>
      <c r="E51" s="29">
        <v>20</v>
      </c>
      <c r="F51" s="31" t="s">
        <v>105</v>
      </c>
      <c r="G51" s="31">
        <v>1963</v>
      </c>
      <c r="H51" s="31" t="s">
        <v>51</v>
      </c>
      <c r="I51" s="32">
        <v>1.1006944444444444E-2</v>
      </c>
      <c r="J51" s="33">
        <v>4.2013888888888891E-3</v>
      </c>
      <c r="K51" s="34">
        <f>I51-J51</f>
        <v>6.8055555555555551E-3</v>
      </c>
      <c r="L51" s="35">
        <v>353</v>
      </c>
      <c r="Q51" s="26"/>
    </row>
    <row r="52" spans="1:17" s="13" customFormat="1" ht="18.75" customHeight="1">
      <c r="A52" s="27" t="s">
        <v>106</v>
      </c>
      <c r="B52" s="28">
        <v>4</v>
      </c>
      <c r="C52" s="29">
        <v>201</v>
      </c>
      <c r="D52" s="30" t="s">
        <v>76</v>
      </c>
      <c r="E52" s="29">
        <v>23</v>
      </c>
      <c r="F52" s="31" t="s">
        <v>107</v>
      </c>
      <c r="G52" s="31">
        <v>1961</v>
      </c>
      <c r="H52" s="31" t="s">
        <v>51</v>
      </c>
      <c r="I52" s="32">
        <v>1.1030092592592593E-2</v>
      </c>
      <c r="J52" s="33">
        <v>4.2013888888888891E-3</v>
      </c>
      <c r="K52" s="34">
        <f>I52-J52</f>
        <v>6.828703703703704E-3</v>
      </c>
      <c r="L52" s="35">
        <v>350</v>
      </c>
      <c r="Q52" s="26"/>
    </row>
    <row r="53" spans="1:17" s="13" customFormat="1" ht="18.75" customHeight="1">
      <c r="A53" s="27" t="s">
        <v>108</v>
      </c>
      <c r="B53" s="28">
        <v>5</v>
      </c>
      <c r="C53" s="29">
        <v>213</v>
      </c>
      <c r="D53" s="30" t="s">
        <v>76</v>
      </c>
      <c r="E53" s="29">
        <v>26</v>
      </c>
      <c r="F53" s="31" t="s">
        <v>109</v>
      </c>
      <c r="G53" s="31">
        <v>1967</v>
      </c>
      <c r="H53" s="31" t="s">
        <v>52</v>
      </c>
      <c r="I53" s="32">
        <v>1.2465277777777778E-2</v>
      </c>
      <c r="J53" s="33">
        <v>5.5902777777777773E-3</v>
      </c>
      <c r="K53" s="34">
        <f>I53-J53</f>
        <v>6.8750000000000009E-3</v>
      </c>
      <c r="L53" s="35">
        <v>347</v>
      </c>
      <c r="Q53" s="26"/>
    </row>
    <row r="54" spans="1:17" s="13" customFormat="1" ht="18.75" customHeight="1">
      <c r="A54" s="27" t="s">
        <v>110</v>
      </c>
      <c r="B54" s="36">
        <v>14</v>
      </c>
      <c r="C54" s="37">
        <v>173</v>
      </c>
      <c r="D54" s="38" t="s">
        <v>76</v>
      </c>
      <c r="E54" s="37">
        <v>70</v>
      </c>
      <c r="F54" s="39" t="s">
        <v>111</v>
      </c>
      <c r="G54" s="39">
        <v>1973</v>
      </c>
      <c r="H54" s="39" t="s">
        <v>59</v>
      </c>
      <c r="I54" s="32">
        <v>2.5034722222222222E-2</v>
      </c>
      <c r="J54" s="33">
        <v>1.8090277777777778E-2</v>
      </c>
      <c r="K54" s="34">
        <f>I54-J54</f>
        <v>6.9444444444444441E-3</v>
      </c>
      <c r="L54" s="35">
        <v>344</v>
      </c>
      <c r="Q54" s="26"/>
    </row>
    <row r="55" spans="1:17" s="13" customFormat="1" ht="18.75" customHeight="1">
      <c r="A55" s="27" t="s">
        <v>112</v>
      </c>
      <c r="B55" s="28">
        <v>6</v>
      </c>
      <c r="C55" s="29">
        <v>231</v>
      </c>
      <c r="D55" s="30" t="s">
        <v>76</v>
      </c>
      <c r="E55" s="29">
        <v>30</v>
      </c>
      <c r="F55" s="31" t="s">
        <v>113</v>
      </c>
      <c r="G55" s="31">
        <v>1975</v>
      </c>
      <c r="H55" s="31" t="s">
        <v>57</v>
      </c>
      <c r="I55" s="32">
        <v>1.3935185185185186E-2</v>
      </c>
      <c r="J55" s="33">
        <v>6.9791666666666665E-3</v>
      </c>
      <c r="K55" s="34">
        <f>I55-J55</f>
        <v>6.9560185185185194E-3</v>
      </c>
      <c r="L55" s="35">
        <v>341</v>
      </c>
      <c r="Q55" s="26"/>
    </row>
    <row r="56" spans="1:17" s="13" customFormat="1" ht="18.75" customHeight="1">
      <c r="A56" s="27" t="s">
        <v>114</v>
      </c>
      <c r="B56" s="28">
        <v>7</v>
      </c>
      <c r="C56" s="29">
        <v>285</v>
      </c>
      <c r="D56" s="30" t="s">
        <v>76</v>
      </c>
      <c r="E56" s="29">
        <v>36</v>
      </c>
      <c r="F56" s="31" t="s">
        <v>115</v>
      </c>
      <c r="G56" s="31">
        <v>1959</v>
      </c>
      <c r="H56" s="31" t="s">
        <v>99</v>
      </c>
      <c r="I56" s="32">
        <v>1.5497685185185186E-2</v>
      </c>
      <c r="J56" s="33">
        <v>8.3680555555555557E-3</v>
      </c>
      <c r="K56" s="34">
        <f>I56-J56</f>
        <v>7.1296296296296299E-3</v>
      </c>
      <c r="L56" s="35">
        <v>338</v>
      </c>
      <c r="Q56" s="26"/>
    </row>
    <row r="57" spans="1:17" s="13" customFormat="1" ht="18.75" customHeight="1">
      <c r="A57" s="27" t="s">
        <v>116</v>
      </c>
      <c r="B57" s="28">
        <v>3</v>
      </c>
      <c r="C57" s="29">
        <v>161</v>
      </c>
      <c r="D57" s="30" t="s">
        <v>76</v>
      </c>
      <c r="E57" s="29">
        <v>18</v>
      </c>
      <c r="F57" s="31" t="s">
        <v>117</v>
      </c>
      <c r="G57" s="31">
        <v>1976</v>
      </c>
      <c r="H57" s="31" t="s">
        <v>61</v>
      </c>
      <c r="I57" s="32">
        <v>9.9652777777777778E-3</v>
      </c>
      <c r="J57" s="33">
        <v>2.8124999999999999E-3</v>
      </c>
      <c r="K57" s="34">
        <f>I57-J57</f>
        <v>7.1527777777777779E-3</v>
      </c>
      <c r="L57" s="35">
        <v>335</v>
      </c>
      <c r="Q57" s="26"/>
    </row>
    <row r="58" spans="1:17" s="13" customFormat="1" ht="18.75" customHeight="1">
      <c r="A58" s="27" t="s">
        <v>118</v>
      </c>
      <c r="B58" s="28">
        <v>5</v>
      </c>
      <c r="C58" s="29">
        <v>212</v>
      </c>
      <c r="D58" s="30" t="s">
        <v>76</v>
      </c>
      <c r="E58" s="29">
        <v>25</v>
      </c>
      <c r="F58" s="31" t="s">
        <v>119</v>
      </c>
      <c r="G58" s="31">
        <v>1976</v>
      </c>
      <c r="H58" s="31" t="s">
        <v>55</v>
      </c>
      <c r="I58" s="32">
        <v>1.2777777777777779E-2</v>
      </c>
      <c r="J58" s="33">
        <v>5.5902777777777773E-3</v>
      </c>
      <c r="K58" s="34">
        <f>I58-J58</f>
        <v>7.1875000000000012E-3</v>
      </c>
      <c r="L58" s="35">
        <v>332</v>
      </c>
      <c r="Q58" s="26"/>
    </row>
    <row r="59" spans="1:17" s="13" customFormat="1" ht="18.75" customHeight="1">
      <c r="A59" s="27" t="s">
        <v>120</v>
      </c>
      <c r="B59" s="36">
        <v>9</v>
      </c>
      <c r="C59" s="37">
        <v>316</v>
      </c>
      <c r="D59" s="38" t="s">
        <v>76</v>
      </c>
      <c r="E59" s="37">
        <v>46</v>
      </c>
      <c r="F59" s="39" t="s">
        <v>121</v>
      </c>
      <c r="G59" s="39">
        <v>1990</v>
      </c>
      <c r="H59" s="39" t="s">
        <v>52</v>
      </c>
      <c r="I59" s="32">
        <v>1.8425925925925925E-2</v>
      </c>
      <c r="J59" s="33">
        <v>1.1145833333333334E-2</v>
      </c>
      <c r="K59" s="34">
        <f>I59-J59</f>
        <v>7.2800925925925915E-3</v>
      </c>
      <c r="L59" s="35">
        <v>329</v>
      </c>
      <c r="Q59" s="26"/>
    </row>
    <row r="60" spans="1:17" s="13" customFormat="1" ht="18.75" customHeight="1">
      <c r="A60" s="27" t="s">
        <v>122</v>
      </c>
      <c r="B60" s="28">
        <v>7</v>
      </c>
      <c r="C60" s="29">
        <v>286</v>
      </c>
      <c r="D60" s="30" t="s">
        <v>76</v>
      </c>
      <c r="E60" s="29">
        <v>37</v>
      </c>
      <c r="F60" s="31" t="s">
        <v>123</v>
      </c>
      <c r="G60" s="31">
        <v>1973</v>
      </c>
      <c r="H60" s="31" t="s">
        <v>99</v>
      </c>
      <c r="I60" s="32">
        <v>1.5682870370370371E-2</v>
      </c>
      <c r="J60" s="33">
        <v>8.3680555555555557E-3</v>
      </c>
      <c r="K60" s="34">
        <f>I60-J60</f>
        <v>7.3148148148148157E-3</v>
      </c>
      <c r="L60" s="35">
        <v>326</v>
      </c>
      <c r="Q60" s="26"/>
    </row>
    <row r="61" spans="1:17" s="13" customFormat="1" ht="18.75" customHeight="1">
      <c r="A61" s="27" t="s">
        <v>124</v>
      </c>
      <c r="B61" s="28">
        <v>9</v>
      </c>
      <c r="C61" s="29">
        <v>321</v>
      </c>
      <c r="D61" s="30" t="s">
        <v>76</v>
      </c>
      <c r="E61" s="29">
        <v>47</v>
      </c>
      <c r="F61" s="31" t="s">
        <v>125</v>
      </c>
      <c r="G61" s="31">
        <v>1980</v>
      </c>
      <c r="H61" s="31" t="s">
        <v>54</v>
      </c>
      <c r="I61" s="32">
        <v>1.849537037037037E-2</v>
      </c>
      <c r="J61" s="33">
        <v>1.1145833333333334E-2</v>
      </c>
      <c r="K61" s="34">
        <f>I61-J61</f>
        <v>7.3495370370370364E-3</v>
      </c>
      <c r="L61" s="35">
        <v>323</v>
      </c>
      <c r="Q61" s="26"/>
    </row>
    <row r="62" spans="1:17" s="13" customFormat="1" ht="18.75" customHeight="1">
      <c r="A62" s="27" t="s">
        <v>126</v>
      </c>
      <c r="B62" s="28">
        <v>6</v>
      </c>
      <c r="C62" s="29">
        <v>282</v>
      </c>
      <c r="D62" s="30" t="s">
        <v>76</v>
      </c>
      <c r="E62" s="29">
        <v>35</v>
      </c>
      <c r="F62" s="31" t="s">
        <v>127</v>
      </c>
      <c r="G62" s="31">
        <v>1952</v>
      </c>
      <c r="H62" s="31" t="s">
        <v>51</v>
      </c>
      <c r="I62" s="32">
        <v>1.4375000000000001E-2</v>
      </c>
      <c r="J62" s="33">
        <v>6.9791666666666665E-3</v>
      </c>
      <c r="K62" s="34">
        <f>I62-J62</f>
        <v>7.3958333333333341E-3</v>
      </c>
      <c r="L62" s="35">
        <v>320</v>
      </c>
      <c r="Q62" s="26"/>
    </row>
    <row r="63" spans="1:17" s="13" customFormat="1" ht="18.75" customHeight="1">
      <c r="A63" s="27" t="s">
        <v>128</v>
      </c>
      <c r="B63" s="28">
        <v>5</v>
      </c>
      <c r="C63" s="29">
        <v>220</v>
      </c>
      <c r="D63" s="30" t="s">
        <v>76</v>
      </c>
      <c r="E63" s="29">
        <v>28</v>
      </c>
      <c r="F63" s="31" t="s">
        <v>129</v>
      </c>
      <c r="G63" s="31">
        <v>1967</v>
      </c>
      <c r="H63" s="31" t="s">
        <v>56</v>
      </c>
      <c r="I63" s="32">
        <v>1.3055555555555556E-2</v>
      </c>
      <c r="J63" s="33">
        <v>5.5902777777777773E-3</v>
      </c>
      <c r="K63" s="34">
        <f>I63-J63</f>
        <v>7.465277777777779E-3</v>
      </c>
      <c r="L63" s="35">
        <v>317</v>
      </c>
      <c r="Q63" s="26"/>
    </row>
    <row r="64" spans="1:17" s="13" customFormat="1" ht="18.75" customHeight="1">
      <c r="A64" s="27" t="s">
        <v>130</v>
      </c>
      <c r="B64" s="36">
        <v>8</v>
      </c>
      <c r="C64" s="37">
        <v>306</v>
      </c>
      <c r="D64" s="38" t="s">
        <v>76</v>
      </c>
      <c r="E64" s="37">
        <v>43</v>
      </c>
      <c r="F64" s="39" t="s">
        <v>131</v>
      </c>
      <c r="G64" s="39">
        <v>1964</v>
      </c>
      <c r="H64" s="39" t="s">
        <v>53</v>
      </c>
      <c r="I64" s="32">
        <v>1.7256944444444443E-2</v>
      </c>
      <c r="J64" s="33">
        <v>9.7569444444444448E-3</v>
      </c>
      <c r="K64" s="34">
        <f>I64-J64</f>
        <v>7.499999999999998E-3</v>
      </c>
      <c r="L64" s="35">
        <v>314</v>
      </c>
      <c r="Q64" s="26"/>
    </row>
    <row r="65" spans="1:17" s="13" customFormat="1" ht="18.75" customHeight="1">
      <c r="A65" s="27" t="s">
        <v>132</v>
      </c>
      <c r="B65" s="28">
        <v>10</v>
      </c>
      <c r="C65" s="29">
        <v>367</v>
      </c>
      <c r="D65" s="30" t="s">
        <v>76</v>
      </c>
      <c r="E65" s="29">
        <v>53</v>
      </c>
      <c r="F65" s="31" t="s">
        <v>133</v>
      </c>
      <c r="G65" s="31">
        <v>1955</v>
      </c>
      <c r="H65" s="31" t="s">
        <v>54</v>
      </c>
      <c r="I65" s="32">
        <v>2.0069444444444445E-2</v>
      </c>
      <c r="J65" s="33">
        <v>1.2534722222222221E-2</v>
      </c>
      <c r="K65" s="34">
        <f>I65-J65</f>
        <v>7.5347222222222239E-3</v>
      </c>
      <c r="L65" s="35">
        <v>311</v>
      </c>
      <c r="Q65" s="26"/>
    </row>
    <row r="66" spans="1:17" s="13" customFormat="1" ht="18.75" customHeight="1">
      <c r="A66" s="27" t="s">
        <v>134</v>
      </c>
      <c r="B66" s="28">
        <v>9</v>
      </c>
      <c r="C66" s="29">
        <v>330</v>
      </c>
      <c r="D66" s="30" t="s">
        <v>76</v>
      </c>
      <c r="E66" s="29">
        <v>48</v>
      </c>
      <c r="F66" s="31" t="s">
        <v>135</v>
      </c>
      <c r="G66" s="31">
        <v>1983</v>
      </c>
      <c r="H66" s="31" t="s">
        <v>53</v>
      </c>
      <c r="I66" s="32">
        <v>1.8761574074074073E-2</v>
      </c>
      <c r="J66" s="33">
        <v>1.1145833333333334E-2</v>
      </c>
      <c r="K66" s="34">
        <f>I66-J66</f>
        <v>7.6157407407407389E-3</v>
      </c>
      <c r="L66" s="35">
        <v>308</v>
      </c>
      <c r="Q66" s="26"/>
    </row>
    <row r="67" spans="1:17" s="13" customFormat="1" ht="18.75" customHeight="1">
      <c r="A67" s="27" t="s">
        <v>136</v>
      </c>
      <c r="B67" s="28">
        <v>10</v>
      </c>
      <c r="C67" s="29">
        <v>349</v>
      </c>
      <c r="D67" s="30" t="s">
        <v>76</v>
      </c>
      <c r="E67" s="29">
        <v>50</v>
      </c>
      <c r="F67" s="31" t="s">
        <v>137</v>
      </c>
      <c r="G67" s="31">
        <v>1954</v>
      </c>
      <c r="H67" s="31" t="s">
        <v>52</v>
      </c>
      <c r="I67" s="32">
        <v>2.0162037037037037E-2</v>
      </c>
      <c r="J67" s="33">
        <v>1.2534722222222221E-2</v>
      </c>
      <c r="K67" s="34">
        <f>I67-J67</f>
        <v>7.6273148148148159E-3</v>
      </c>
      <c r="L67" s="35">
        <v>305</v>
      </c>
      <c r="Q67" s="26"/>
    </row>
    <row r="68" spans="1:17" s="13" customFormat="1" ht="18.75" customHeight="1">
      <c r="A68" s="27" t="s">
        <v>138</v>
      </c>
      <c r="B68" s="36">
        <v>8</v>
      </c>
      <c r="C68" s="37">
        <v>303</v>
      </c>
      <c r="D68" s="38" t="s">
        <v>76</v>
      </c>
      <c r="E68" s="37">
        <v>42</v>
      </c>
      <c r="F68" s="39" t="s">
        <v>139</v>
      </c>
      <c r="G68" s="39">
        <v>1986</v>
      </c>
      <c r="H68" s="39" t="s">
        <v>53</v>
      </c>
      <c r="I68" s="32">
        <v>1.7407407407407406E-2</v>
      </c>
      <c r="J68" s="33">
        <v>9.7569444444444448E-3</v>
      </c>
      <c r="K68" s="34">
        <f>I68-J68</f>
        <v>7.6504629629629613E-3</v>
      </c>
      <c r="L68" s="35">
        <v>302</v>
      </c>
      <c r="Q68" s="26"/>
    </row>
    <row r="69" spans="1:17" s="13" customFormat="1" ht="18.75" customHeight="1">
      <c r="A69" s="27" t="s">
        <v>140</v>
      </c>
      <c r="B69" s="28">
        <v>11</v>
      </c>
      <c r="C69" s="29">
        <v>378</v>
      </c>
      <c r="D69" s="30" t="s">
        <v>76</v>
      </c>
      <c r="E69" s="29">
        <v>54</v>
      </c>
      <c r="F69" s="31" t="s">
        <v>141</v>
      </c>
      <c r="G69" s="31">
        <v>1966</v>
      </c>
      <c r="H69" s="31" t="s">
        <v>52</v>
      </c>
      <c r="I69" s="32">
        <v>2.1585648148148149E-2</v>
      </c>
      <c r="J69" s="33">
        <v>1.3923611111111111E-2</v>
      </c>
      <c r="K69" s="34">
        <f>I69-J69</f>
        <v>7.6620370370370384E-3</v>
      </c>
      <c r="L69" s="35">
        <v>299</v>
      </c>
      <c r="Q69" s="26"/>
    </row>
    <row r="70" spans="1:17" s="13" customFormat="1" ht="18.75" customHeight="1">
      <c r="A70" s="27" t="s">
        <v>142</v>
      </c>
      <c r="B70" s="28">
        <v>11</v>
      </c>
      <c r="C70" s="29">
        <v>414</v>
      </c>
      <c r="D70" s="30" t="s">
        <v>76</v>
      </c>
      <c r="E70" s="29">
        <v>56</v>
      </c>
      <c r="F70" s="31" t="s">
        <v>143</v>
      </c>
      <c r="G70" s="31">
        <v>1970</v>
      </c>
      <c r="H70" s="31" t="s">
        <v>55</v>
      </c>
      <c r="I70" s="32">
        <v>2.1979166666666668E-2</v>
      </c>
      <c r="J70" s="33">
        <v>1.3923611111111111E-2</v>
      </c>
      <c r="K70" s="34">
        <f>I70-J70</f>
        <v>8.0555555555555571E-3</v>
      </c>
      <c r="L70" s="35">
        <v>296</v>
      </c>
      <c r="Q70" s="26"/>
    </row>
    <row r="71" spans="1:17" s="13" customFormat="1" ht="18.75" customHeight="1">
      <c r="A71" s="27" t="s">
        <v>144</v>
      </c>
      <c r="B71" s="28">
        <v>5</v>
      </c>
      <c r="C71" s="29">
        <v>226</v>
      </c>
      <c r="D71" s="30" t="s">
        <v>76</v>
      </c>
      <c r="E71" s="29">
        <v>29</v>
      </c>
      <c r="F71" s="31" t="s">
        <v>145</v>
      </c>
      <c r="G71" s="31">
        <v>1971</v>
      </c>
      <c r="H71" s="31" t="s">
        <v>52</v>
      </c>
      <c r="I71" s="32">
        <v>1.3680555555555555E-2</v>
      </c>
      <c r="J71" s="33">
        <v>5.5902777777777773E-3</v>
      </c>
      <c r="K71" s="34">
        <f>I71-J71</f>
        <v>8.0902777777777778E-3</v>
      </c>
      <c r="L71" s="35">
        <v>293</v>
      </c>
      <c r="Q71" s="26"/>
    </row>
    <row r="72" spans="1:17" s="13" customFormat="1" ht="18.75" customHeight="1">
      <c r="A72" s="27" t="s">
        <v>146</v>
      </c>
      <c r="B72" s="28">
        <v>11</v>
      </c>
      <c r="C72" s="29">
        <v>431</v>
      </c>
      <c r="D72" s="30" t="s">
        <v>76</v>
      </c>
      <c r="E72" s="29">
        <v>58</v>
      </c>
      <c r="F72" s="31" t="s">
        <v>147</v>
      </c>
      <c r="G72" s="31">
        <v>1956</v>
      </c>
      <c r="H72" s="31" t="s">
        <v>52</v>
      </c>
      <c r="I72" s="32">
        <v>2.2129629629629631E-2</v>
      </c>
      <c r="J72" s="33">
        <v>1.3923611111111111E-2</v>
      </c>
      <c r="K72" s="34">
        <f>I72-J72</f>
        <v>8.2060185185185205E-3</v>
      </c>
      <c r="L72" s="35">
        <v>290</v>
      </c>
      <c r="Q72" s="26"/>
    </row>
    <row r="73" spans="1:17" s="13" customFormat="1" ht="18.75" customHeight="1">
      <c r="A73" s="27" t="s">
        <v>148</v>
      </c>
      <c r="B73" s="36">
        <v>13</v>
      </c>
      <c r="C73" s="37">
        <v>510</v>
      </c>
      <c r="D73" s="38" t="s">
        <v>76</v>
      </c>
      <c r="E73" s="37">
        <v>63</v>
      </c>
      <c r="F73" s="39" t="s">
        <v>149</v>
      </c>
      <c r="G73" s="39">
        <v>1958</v>
      </c>
      <c r="H73" s="39" t="s">
        <v>57</v>
      </c>
      <c r="I73" s="32">
        <v>2.5046296296296296E-2</v>
      </c>
      <c r="J73" s="33">
        <v>1.6701388888888891E-2</v>
      </c>
      <c r="K73" s="34">
        <f>I73-J73</f>
        <v>8.3449074074074051E-3</v>
      </c>
      <c r="L73" s="35">
        <v>287</v>
      </c>
      <c r="Q73" s="26"/>
    </row>
    <row r="74" spans="1:17" s="13" customFormat="1" ht="18.75" customHeight="1">
      <c r="A74" s="27" t="s">
        <v>150</v>
      </c>
      <c r="B74" s="28">
        <v>11</v>
      </c>
      <c r="C74" s="29">
        <v>412</v>
      </c>
      <c r="D74" s="30" t="s">
        <v>76</v>
      </c>
      <c r="E74" s="29">
        <v>55</v>
      </c>
      <c r="F74" s="31" t="s">
        <v>151</v>
      </c>
      <c r="G74" s="31">
        <v>1962</v>
      </c>
      <c r="H74" s="31" t="s">
        <v>54</v>
      </c>
      <c r="I74" s="32">
        <v>2.2442129629629631E-2</v>
      </c>
      <c r="J74" s="33">
        <v>1.3923611111111111E-2</v>
      </c>
      <c r="K74" s="34">
        <f>I74-J74</f>
        <v>8.5185185185185208E-3</v>
      </c>
      <c r="L74" s="35">
        <v>284</v>
      </c>
      <c r="Q74" s="26"/>
    </row>
    <row r="75" spans="1:17" s="13" customFormat="1" ht="18.75" customHeight="1">
      <c r="A75" s="27" t="s">
        <v>152</v>
      </c>
      <c r="B75" s="28">
        <v>13</v>
      </c>
      <c r="C75" s="40">
        <v>502</v>
      </c>
      <c r="D75" s="41" t="s">
        <v>76</v>
      </c>
      <c r="E75" s="40">
        <v>88</v>
      </c>
      <c r="F75" s="31" t="s">
        <v>153</v>
      </c>
      <c r="G75" s="31">
        <v>1965</v>
      </c>
      <c r="H75" s="31" t="s">
        <v>52</v>
      </c>
      <c r="I75" s="32">
        <v>2.5243055555555557E-2</v>
      </c>
      <c r="J75" s="33">
        <v>1.6701388888888891E-2</v>
      </c>
      <c r="K75" s="34">
        <f>I75-J75</f>
        <v>8.5416666666666662E-3</v>
      </c>
      <c r="L75" s="35">
        <v>281</v>
      </c>
      <c r="Q75" s="26"/>
    </row>
    <row r="76" spans="1:17" s="13" customFormat="1" ht="18.75" customHeight="1">
      <c r="A76" s="27" t="s">
        <v>154</v>
      </c>
      <c r="B76" s="28">
        <v>13</v>
      </c>
      <c r="C76" s="29">
        <v>514</v>
      </c>
      <c r="D76" s="30" t="s">
        <v>76</v>
      </c>
      <c r="E76" s="29">
        <v>64</v>
      </c>
      <c r="F76" s="31" t="s">
        <v>155</v>
      </c>
      <c r="G76" s="31">
        <v>1976</v>
      </c>
      <c r="H76" s="31" t="s">
        <v>55</v>
      </c>
      <c r="I76" s="32">
        <v>2.5358796296296296E-2</v>
      </c>
      <c r="J76" s="33">
        <v>1.6701388888888891E-2</v>
      </c>
      <c r="K76" s="34">
        <f>I76-J76</f>
        <v>8.6574074074074053E-3</v>
      </c>
      <c r="L76" s="35">
        <v>278</v>
      </c>
      <c r="Q76" s="26"/>
    </row>
    <row r="77" spans="1:17" s="13" customFormat="1" ht="18.75" customHeight="1">
      <c r="A77" s="27" t="s">
        <v>156</v>
      </c>
      <c r="B77" s="28">
        <v>5</v>
      </c>
      <c r="C77" s="29">
        <v>218</v>
      </c>
      <c r="D77" s="30" t="s">
        <v>76</v>
      </c>
      <c r="E77" s="29">
        <v>27</v>
      </c>
      <c r="F77" s="31" t="s">
        <v>157</v>
      </c>
      <c r="G77" s="31">
        <v>1969</v>
      </c>
      <c r="H77" s="31" t="s">
        <v>53</v>
      </c>
      <c r="I77" s="32">
        <v>1.4444444444444444E-2</v>
      </c>
      <c r="J77" s="33">
        <v>5.5902777777777773E-3</v>
      </c>
      <c r="K77" s="34">
        <f>I77-J77</f>
        <v>8.8541666666666664E-3</v>
      </c>
      <c r="L77" s="35">
        <v>275</v>
      </c>
      <c r="Q77" s="26"/>
    </row>
    <row r="78" spans="1:17" s="13" customFormat="1" ht="18.75" customHeight="1">
      <c r="A78" s="27" t="s">
        <v>158</v>
      </c>
      <c r="B78" s="36">
        <v>12</v>
      </c>
      <c r="C78" s="37">
        <v>438</v>
      </c>
      <c r="D78" s="38" t="s">
        <v>76</v>
      </c>
      <c r="E78" s="37">
        <v>59</v>
      </c>
      <c r="F78" s="39" t="s">
        <v>159</v>
      </c>
      <c r="G78" s="39">
        <v>1960</v>
      </c>
      <c r="H78" s="39" t="s">
        <v>99</v>
      </c>
      <c r="I78" s="32">
        <v>2.420138888888889E-2</v>
      </c>
      <c r="J78" s="33">
        <v>1.53125E-2</v>
      </c>
      <c r="K78" s="34">
        <f>I78-J78</f>
        <v>8.8888888888888906E-3</v>
      </c>
      <c r="L78" s="35">
        <v>272</v>
      </c>
      <c r="Q78" s="26"/>
    </row>
    <row r="79" spans="1:17" s="13" customFormat="1" ht="18.75" customHeight="1">
      <c r="A79" s="27" t="s">
        <v>160</v>
      </c>
      <c r="B79" s="28">
        <v>13</v>
      </c>
      <c r="C79" s="29">
        <v>519</v>
      </c>
      <c r="D79" s="30" t="s">
        <v>76</v>
      </c>
      <c r="E79" s="29">
        <v>66</v>
      </c>
      <c r="F79" s="31" t="s">
        <v>161</v>
      </c>
      <c r="G79" s="31">
        <v>1951</v>
      </c>
      <c r="H79" s="31" t="s">
        <v>53</v>
      </c>
      <c r="I79" s="32">
        <v>2.5763888888888888E-2</v>
      </c>
      <c r="J79" s="33">
        <v>1.6701388888888891E-2</v>
      </c>
      <c r="K79" s="34">
        <f>I79-J79</f>
        <v>9.0624999999999976E-3</v>
      </c>
      <c r="L79" s="35">
        <v>269</v>
      </c>
      <c r="Q79" s="26"/>
    </row>
    <row r="80" spans="1:17" s="13" customFormat="1" ht="18.75" customHeight="1">
      <c r="A80" s="27" t="s">
        <v>162</v>
      </c>
      <c r="B80" s="28">
        <v>13</v>
      </c>
      <c r="C80" s="29">
        <v>518</v>
      </c>
      <c r="D80" s="30" t="s">
        <v>76</v>
      </c>
      <c r="E80" s="29">
        <v>65</v>
      </c>
      <c r="F80" s="31" t="s">
        <v>163</v>
      </c>
      <c r="G80" s="31">
        <v>1953</v>
      </c>
      <c r="H80" s="31" t="s">
        <v>52</v>
      </c>
      <c r="I80" s="32">
        <v>2.6006944444444444E-2</v>
      </c>
      <c r="J80" s="33">
        <v>1.6701388888888891E-2</v>
      </c>
      <c r="K80" s="34">
        <f>I80-J80</f>
        <v>9.305555555555553E-3</v>
      </c>
      <c r="L80" s="35">
        <v>266</v>
      </c>
      <c r="Q80" s="26"/>
    </row>
    <row r="81" spans="1:17" s="13" customFormat="1" ht="18.75" customHeight="1" thickBot="1">
      <c r="A81" s="42" t="s">
        <v>164</v>
      </c>
      <c r="B81" s="43">
        <v>14</v>
      </c>
      <c r="C81" s="44">
        <v>521</v>
      </c>
      <c r="D81" s="45" t="s">
        <v>76</v>
      </c>
      <c r="E81" s="44">
        <v>67</v>
      </c>
      <c r="F81" s="46" t="s">
        <v>165</v>
      </c>
      <c r="G81" s="46">
        <v>1959</v>
      </c>
      <c r="H81" s="46" t="s">
        <v>56</v>
      </c>
      <c r="I81" s="47">
        <v>2.824074074074074E-2</v>
      </c>
      <c r="J81" s="48">
        <v>1.8090277777777778E-2</v>
      </c>
      <c r="K81" s="49">
        <f>I81-J81</f>
        <v>1.0150462962962962E-2</v>
      </c>
      <c r="L81" s="50">
        <v>263</v>
      </c>
      <c r="Q81" s="26"/>
    </row>
    <row r="82" spans="1:17" s="13" customFormat="1" ht="18.75" customHeight="1">
      <c r="E82" s="51"/>
      <c r="I82" s="52"/>
      <c r="J82" s="52"/>
      <c r="K82" s="53"/>
      <c r="Q82" s="26"/>
    </row>
    <row r="83" spans="1:17" s="13" customFormat="1" ht="18.75" customHeight="1">
      <c r="E83" s="51"/>
      <c r="I83" s="52"/>
      <c r="J83" s="52"/>
      <c r="K83" s="52"/>
      <c r="L83" s="54"/>
      <c r="Q83" s="26"/>
    </row>
    <row r="84" spans="1:17" s="13" customFormat="1" ht="18.75" customHeight="1">
      <c r="A84" s="12" t="s">
        <v>166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1:17" s="13" customFormat="1" ht="28.95" customHeight="1" thickBot="1">
      <c r="A85" s="55" t="s">
        <v>65</v>
      </c>
      <c r="B85" s="55"/>
      <c r="C85" s="55"/>
      <c r="D85" s="55" t="s">
        <v>66</v>
      </c>
      <c r="E85" s="56" t="s">
        <v>67</v>
      </c>
      <c r="F85" s="57" t="s">
        <v>68</v>
      </c>
      <c r="G85" s="56" t="s">
        <v>69</v>
      </c>
      <c r="H85" s="56" t="s">
        <v>70</v>
      </c>
      <c r="I85" s="55" t="s">
        <v>71</v>
      </c>
      <c r="J85" s="55" t="s">
        <v>72</v>
      </c>
      <c r="K85" s="55" t="s">
        <v>73</v>
      </c>
      <c r="L85" s="55" t="s">
        <v>74</v>
      </c>
    </row>
    <row r="86" spans="1:17" s="13" customFormat="1" ht="18.75" customHeight="1">
      <c r="A86" s="17" t="s">
        <v>75</v>
      </c>
      <c r="B86" s="18">
        <v>1</v>
      </c>
      <c r="C86" s="58">
        <v>39</v>
      </c>
      <c r="D86" s="20" t="s">
        <v>167</v>
      </c>
      <c r="E86" s="58">
        <v>4</v>
      </c>
      <c r="F86" s="21" t="s">
        <v>168</v>
      </c>
      <c r="G86" s="21">
        <v>1991</v>
      </c>
      <c r="H86" s="21" t="s">
        <v>51</v>
      </c>
      <c r="I86" s="22">
        <v>5.8564814814814816E-3</v>
      </c>
      <c r="J86" s="23">
        <v>0</v>
      </c>
      <c r="K86" s="24">
        <f>I86-J86</f>
        <v>5.8564814814814816E-3</v>
      </c>
      <c r="L86" s="25">
        <v>410</v>
      </c>
      <c r="Q86" s="26"/>
    </row>
    <row r="87" spans="1:17" s="13" customFormat="1" ht="18.75" customHeight="1">
      <c r="A87" s="27" t="s">
        <v>78</v>
      </c>
      <c r="B87" s="28">
        <v>3</v>
      </c>
      <c r="C87" s="29">
        <v>138</v>
      </c>
      <c r="D87" s="30" t="s">
        <v>167</v>
      </c>
      <c r="E87" s="40">
        <v>15</v>
      </c>
      <c r="F87" s="31" t="s">
        <v>169</v>
      </c>
      <c r="G87" s="31">
        <v>1980</v>
      </c>
      <c r="H87" s="31" t="s">
        <v>51</v>
      </c>
      <c r="I87" s="32">
        <v>9.4907407407407406E-3</v>
      </c>
      <c r="J87" s="33">
        <v>2.8124999999999999E-3</v>
      </c>
      <c r="K87" s="34">
        <f>I87-J87</f>
        <v>6.6782407407407407E-3</v>
      </c>
      <c r="L87" s="35">
        <v>400</v>
      </c>
    </row>
    <row r="88" spans="1:17" s="13" customFormat="1" ht="18.75" customHeight="1">
      <c r="A88" s="27" t="s">
        <v>170</v>
      </c>
      <c r="B88" s="36">
        <v>6</v>
      </c>
      <c r="C88" s="37">
        <v>234</v>
      </c>
      <c r="D88" s="38" t="s">
        <v>167</v>
      </c>
      <c r="E88" s="59">
        <v>31</v>
      </c>
      <c r="F88" s="39" t="s">
        <v>171</v>
      </c>
      <c r="G88" s="39">
        <v>1964</v>
      </c>
      <c r="H88" s="39" t="s">
        <v>51</v>
      </c>
      <c r="I88" s="32">
        <v>1.4212962962962964E-2</v>
      </c>
      <c r="J88" s="33">
        <v>6.9791666666666665E-3</v>
      </c>
      <c r="K88" s="34">
        <f>I88-J88</f>
        <v>7.2337962962962972E-3</v>
      </c>
      <c r="L88" s="35">
        <v>390.5</v>
      </c>
    </row>
    <row r="89" spans="1:17" s="13" customFormat="1" ht="18.75" customHeight="1">
      <c r="A89" s="27" t="s">
        <v>170</v>
      </c>
      <c r="B89" s="28">
        <v>6</v>
      </c>
      <c r="C89" s="29">
        <v>258</v>
      </c>
      <c r="D89" s="30" t="s">
        <v>167</v>
      </c>
      <c r="E89" s="40">
        <v>32</v>
      </c>
      <c r="F89" s="31" t="s">
        <v>172</v>
      </c>
      <c r="G89" s="31">
        <v>1985</v>
      </c>
      <c r="H89" s="31" t="s">
        <v>51</v>
      </c>
      <c r="I89" s="32">
        <v>1.4212962962962964E-2</v>
      </c>
      <c r="J89" s="33">
        <v>6.9791666666666665E-3</v>
      </c>
      <c r="K89" s="34">
        <f>I89-J89</f>
        <v>7.2337962962962972E-3</v>
      </c>
      <c r="L89" s="35">
        <v>390.5</v>
      </c>
    </row>
    <row r="90" spans="1:17" s="13" customFormat="1" ht="18.75" customHeight="1">
      <c r="A90" s="27" t="s">
        <v>85</v>
      </c>
      <c r="B90" s="28">
        <v>4</v>
      </c>
      <c r="C90" s="29">
        <v>204</v>
      </c>
      <c r="D90" s="30" t="s">
        <v>167</v>
      </c>
      <c r="E90" s="40">
        <v>24</v>
      </c>
      <c r="F90" s="31" t="s">
        <v>173</v>
      </c>
      <c r="G90" s="31">
        <v>1979</v>
      </c>
      <c r="H90" s="31" t="s">
        <v>53</v>
      </c>
      <c r="I90" s="32">
        <v>1.1469907407407408E-2</v>
      </c>
      <c r="J90" s="33">
        <v>4.2013888888888891E-3</v>
      </c>
      <c r="K90" s="34">
        <f>I90-J90</f>
        <v>7.2685185185185188E-3</v>
      </c>
      <c r="L90" s="35">
        <v>381</v>
      </c>
    </row>
    <row r="91" spans="1:17" s="13" customFormat="1" ht="18.75" customHeight="1">
      <c r="A91" s="27" t="s">
        <v>87</v>
      </c>
      <c r="B91" s="28">
        <v>7</v>
      </c>
      <c r="C91" s="40">
        <v>290</v>
      </c>
      <c r="D91" s="41" t="s">
        <v>167</v>
      </c>
      <c r="E91" s="40">
        <v>74</v>
      </c>
      <c r="F91" s="31" t="s">
        <v>174</v>
      </c>
      <c r="G91" s="31">
        <v>1960</v>
      </c>
      <c r="H91" s="31" t="s">
        <v>52</v>
      </c>
      <c r="I91" s="32">
        <v>1.5717592592592592E-2</v>
      </c>
      <c r="J91" s="33">
        <v>8.3680555555555557E-3</v>
      </c>
      <c r="K91" s="34">
        <f>I91-J91</f>
        <v>7.3495370370370364E-3</v>
      </c>
      <c r="L91" s="35">
        <v>377</v>
      </c>
    </row>
    <row r="92" spans="1:17" s="13" customFormat="1" ht="18.75" customHeight="1">
      <c r="A92" s="27" t="s">
        <v>89</v>
      </c>
      <c r="B92" s="28">
        <v>7</v>
      </c>
      <c r="C92" s="29">
        <v>287</v>
      </c>
      <c r="D92" s="30" t="s">
        <v>167</v>
      </c>
      <c r="E92" s="40">
        <v>38</v>
      </c>
      <c r="F92" s="31" t="s">
        <v>175</v>
      </c>
      <c r="G92" s="31">
        <v>1971</v>
      </c>
      <c r="H92" s="31" t="s">
        <v>54</v>
      </c>
      <c r="I92" s="32">
        <v>1.5740740740740739E-2</v>
      </c>
      <c r="J92" s="33">
        <v>8.3680555555555557E-3</v>
      </c>
      <c r="K92" s="34">
        <f>I92-J92</f>
        <v>7.3726851851851835E-3</v>
      </c>
      <c r="L92" s="35">
        <v>374</v>
      </c>
    </row>
    <row r="93" spans="1:17" s="13" customFormat="1" ht="18.75" customHeight="1">
      <c r="A93" s="27" t="s">
        <v>91</v>
      </c>
      <c r="B93" s="28">
        <v>3</v>
      </c>
      <c r="C93" s="40">
        <v>157</v>
      </c>
      <c r="D93" s="30" t="s">
        <v>167</v>
      </c>
      <c r="E93" s="40">
        <v>17</v>
      </c>
      <c r="F93" s="31" t="s">
        <v>176</v>
      </c>
      <c r="G93" s="31">
        <v>2001</v>
      </c>
      <c r="H93" s="31" t="s">
        <v>57</v>
      </c>
      <c r="I93" s="32">
        <v>1.019675925925926E-2</v>
      </c>
      <c r="J93" s="33">
        <v>2.8124999999999999E-3</v>
      </c>
      <c r="K93" s="34">
        <f>I93-J93</f>
        <v>7.3842592592592597E-3</v>
      </c>
      <c r="L93" s="35">
        <v>371</v>
      </c>
    </row>
    <row r="94" spans="1:17" s="13" customFormat="1" ht="18.75" customHeight="1">
      <c r="A94" s="27" t="s">
        <v>93</v>
      </c>
      <c r="B94" s="36">
        <v>6</v>
      </c>
      <c r="C94" s="37">
        <v>262</v>
      </c>
      <c r="D94" s="38" t="s">
        <v>167</v>
      </c>
      <c r="E94" s="59">
        <v>33</v>
      </c>
      <c r="F94" s="39" t="s">
        <v>177</v>
      </c>
      <c r="G94" s="39">
        <v>1982</v>
      </c>
      <c r="H94" s="39" t="s">
        <v>53</v>
      </c>
      <c r="I94" s="32">
        <v>1.4398148148148148E-2</v>
      </c>
      <c r="J94" s="33">
        <v>6.9791666666666665E-3</v>
      </c>
      <c r="K94" s="34">
        <f>I94-J94</f>
        <v>7.4189814814814813E-3</v>
      </c>
      <c r="L94" s="35">
        <v>368</v>
      </c>
    </row>
    <row r="95" spans="1:17" s="13" customFormat="1" ht="18.75" customHeight="1">
      <c r="A95" s="27" t="s">
        <v>95</v>
      </c>
      <c r="B95" s="28">
        <v>8</v>
      </c>
      <c r="C95" s="29">
        <v>307</v>
      </c>
      <c r="D95" s="30" t="s">
        <v>167</v>
      </c>
      <c r="E95" s="40">
        <v>44</v>
      </c>
      <c r="F95" s="31" t="s">
        <v>178</v>
      </c>
      <c r="G95" s="31">
        <v>1961</v>
      </c>
      <c r="H95" s="31" t="s">
        <v>53</v>
      </c>
      <c r="I95" s="32">
        <v>1.7210648148148149E-2</v>
      </c>
      <c r="J95" s="33">
        <v>9.7569444444444448E-3</v>
      </c>
      <c r="K95" s="34">
        <f>I95-J95</f>
        <v>7.4537037037037037E-3</v>
      </c>
      <c r="L95" s="35">
        <v>365</v>
      </c>
    </row>
    <row r="96" spans="1:17" s="13" customFormat="1" ht="18.75" customHeight="1">
      <c r="A96" s="27" t="s">
        <v>97</v>
      </c>
      <c r="B96" s="28">
        <v>7</v>
      </c>
      <c r="C96" s="29">
        <v>295</v>
      </c>
      <c r="D96" s="30" t="s">
        <v>167</v>
      </c>
      <c r="E96" s="40">
        <v>40</v>
      </c>
      <c r="F96" s="31" t="s">
        <v>179</v>
      </c>
      <c r="G96" s="31">
        <v>1980</v>
      </c>
      <c r="H96" s="31" t="s">
        <v>53</v>
      </c>
      <c r="I96" s="32">
        <v>1.5844907407407408E-2</v>
      </c>
      <c r="J96" s="33">
        <v>8.3680555555555557E-3</v>
      </c>
      <c r="K96" s="34">
        <f>I96-J96</f>
        <v>7.4768518518518526E-3</v>
      </c>
      <c r="L96" s="35">
        <v>362</v>
      </c>
    </row>
    <row r="97" spans="1:12" s="13" customFormat="1" ht="18.75" customHeight="1">
      <c r="A97" s="27" t="s">
        <v>100</v>
      </c>
      <c r="B97" s="60">
        <v>10</v>
      </c>
      <c r="C97" s="61">
        <v>360</v>
      </c>
      <c r="D97" s="62" t="s">
        <v>167</v>
      </c>
      <c r="E97" s="61">
        <v>79</v>
      </c>
      <c r="F97" s="63" t="s">
        <v>180</v>
      </c>
      <c r="G97" s="63">
        <v>1976</v>
      </c>
      <c r="H97" s="63" t="s">
        <v>99</v>
      </c>
      <c r="I97" s="32">
        <v>2.0046296296296295E-2</v>
      </c>
      <c r="J97" s="33">
        <v>1.2534722222222221E-2</v>
      </c>
      <c r="K97" s="34">
        <f>I97-J97</f>
        <v>7.5115740740740733E-3</v>
      </c>
      <c r="L97" s="35">
        <v>359</v>
      </c>
    </row>
    <row r="98" spans="1:12" s="13" customFormat="1" ht="18.75" customHeight="1">
      <c r="A98" s="27" t="s">
        <v>102</v>
      </c>
      <c r="B98" s="28">
        <v>9</v>
      </c>
      <c r="C98" s="29">
        <v>334</v>
      </c>
      <c r="D98" s="30" t="s">
        <v>167</v>
      </c>
      <c r="E98" s="40">
        <v>49</v>
      </c>
      <c r="F98" s="31" t="s">
        <v>181</v>
      </c>
      <c r="G98" s="31">
        <v>1956</v>
      </c>
      <c r="H98" s="31" t="s">
        <v>61</v>
      </c>
      <c r="I98" s="32">
        <v>1.8692129629629628E-2</v>
      </c>
      <c r="J98" s="33">
        <v>1.1145833333333334E-2</v>
      </c>
      <c r="K98" s="34">
        <f>I98-J98</f>
        <v>7.546296296296294E-3</v>
      </c>
      <c r="L98" s="35">
        <v>356</v>
      </c>
    </row>
    <row r="99" spans="1:12" s="13" customFormat="1" ht="18.75" customHeight="1">
      <c r="A99" s="27" t="s">
        <v>104</v>
      </c>
      <c r="B99" s="28">
        <v>9</v>
      </c>
      <c r="C99" s="40">
        <v>332</v>
      </c>
      <c r="D99" s="41" t="s">
        <v>167</v>
      </c>
      <c r="E99" s="64">
        <v>77</v>
      </c>
      <c r="F99" s="31" t="s">
        <v>182</v>
      </c>
      <c r="G99" s="31">
        <v>1980</v>
      </c>
      <c r="H99" s="31" t="s">
        <v>99</v>
      </c>
      <c r="I99" s="32">
        <v>1.8796296296296297E-2</v>
      </c>
      <c r="J99" s="33">
        <v>1.1145833333333334E-2</v>
      </c>
      <c r="K99" s="34">
        <f>I99-J99</f>
        <v>7.6504629629629631E-3</v>
      </c>
      <c r="L99" s="35">
        <v>353</v>
      </c>
    </row>
    <row r="100" spans="1:12" s="13" customFormat="1" ht="18.75" customHeight="1">
      <c r="A100" s="27" t="s">
        <v>106</v>
      </c>
      <c r="B100" s="36">
        <v>8</v>
      </c>
      <c r="C100" s="37">
        <v>297</v>
      </c>
      <c r="D100" s="38" t="s">
        <v>167</v>
      </c>
      <c r="E100" s="59">
        <v>41</v>
      </c>
      <c r="F100" s="39" t="s">
        <v>183</v>
      </c>
      <c r="G100" s="39">
        <v>1970</v>
      </c>
      <c r="H100" s="39" t="s">
        <v>61</v>
      </c>
      <c r="I100" s="32">
        <v>1.7430555555555557E-2</v>
      </c>
      <c r="J100" s="33">
        <v>9.7569444444444448E-3</v>
      </c>
      <c r="K100" s="34">
        <f>I100-J100</f>
        <v>7.673611111111112E-3</v>
      </c>
      <c r="L100" s="35">
        <v>350</v>
      </c>
    </row>
    <row r="101" spans="1:12" s="13" customFormat="1" ht="18.75" customHeight="1">
      <c r="A101" s="27" t="s">
        <v>108</v>
      </c>
      <c r="B101" s="28">
        <v>8</v>
      </c>
      <c r="C101" s="29">
        <v>310</v>
      </c>
      <c r="D101" s="30" t="s">
        <v>167</v>
      </c>
      <c r="E101" s="40">
        <v>45</v>
      </c>
      <c r="F101" s="31" t="s">
        <v>184</v>
      </c>
      <c r="G101" s="31">
        <v>1967</v>
      </c>
      <c r="H101" s="31" t="s">
        <v>56</v>
      </c>
      <c r="I101" s="32">
        <v>1.7453703703703704E-2</v>
      </c>
      <c r="J101" s="33">
        <v>9.7569444444444448E-3</v>
      </c>
      <c r="K101" s="34">
        <f>I101-J101</f>
        <v>7.6967592592592591E-3</v>
      </c>
      <c r="L101" s="35">
        <v>347</v>
      </c>
    </row>
    <row r="102" spans="1:12" s="13" customFormat="1" ht="18.75" customHeight="1">
      <c r="A102" s="27" t="s">
        <v>110</v>
      </c>
      <c r="B102" s="28">
        <v>10</v>
      </c>
      <c r="C102" s="29">
        <v>358</v>
      </c>
      <c r="D102" s="30" t="s">
        <v>167</v>
      </c>
      <c r="E102" s="40">
        <v>52</v>
      </c>
      <c r="F102" s="31" t="s">
        <v>185</v>
      </c>
      <c r="G102" s="31">
        <v>1971</v>
      </c>
      <c r="H102" s="31" t="s">
        <v>53</v>
      </c>
      <c r="I102" s="32">
        <v>2.0416666666666666E-2</v>
      </c>
      <c r="J102" s="33">
        <v>1.2534722222222221E-2</v>
      </c>
      <c r="K102" s="34">
        <f>I102-J102</f>
        <v>7.8819444444444449E-3</v>
      </c>
      <c r="L102" s="35">
        <v>344</v>
      </c>
    </row>
    <row r="103" spans="1:12" s="13" customFormat="1" ht="18.75" customHeight="1">
      <c r="A103" s="27" t="s">
        <v>112</v>
      </c>
      <c r="B103" s="28">
        <v>11</v>
      </c>
      <c r="C103" s="29">
        <v>419</v>
      </c>
      <c r="D103" s="30" t="s">
        <v>167</v>
      </c>
      <c r="E103" s="40">
        <v>57</v>
      </c>
      <c r="F103" s="31" t="s">
        <v>186</v>
      </c>
      <c r="G103" s="31">
        <v>1954</v>
      </c>
      <c r="H103" s="31" t="s">
        <v>52</v>
      </c>
      <c r="I103" s="32">
        <v>2.2037037037037036E-2</v>
      </c>
      <c r="J103" s="33">
        <v>1.3923611111111111E-2</v>
      </c>
      <c r="K103" s="34">
        <f>I103-J103</f>
        <v>8.113425925925925E-3</v>
      </c>
      <c r="L103" s="35">
        <v>341</v>
      </c>
    </row>
    <row r="104" spans="1:12" s="13" customFormat="1" ht="18.75" customHeight="1">
      <c r="A104" s="27" t="s">
        <v>114</v>
      </c>
      <c r="B104" s="28">
        <v>12</v>
      </c>
      <c r="C104" s="29">
        <v>451</v>
      </c>
      <c r="D104" s="30" t="s">
        <v>167</v>
      </c>
      <c r="E104" s="40">
        <v>60</v>
      </c>
      <c r="F104" s="31" t="s">
        <v>187</v>
      </c>
      <c r="G104" s="31">
        <v>1947</v>
      </c>
      <c r="H104" s="31" t="s">
        <v>51</v>
      </c>
      <c r="I104" s="32">
        <v>2.3460648148148147E-2</v>
      </c>
      <c r="J104" s="33">
        <v>1.53125E-2</v>
      </c>
      <c r="K104" s="34">
        <f>I104-J104</f>
        <v>8.1481481481481474E-3</v>
      </c>
      <c r="L104" s="35">
        <v>338</v>
      </c>
    </row>
    <row r="105" spans="1:12" s="13" customFormat="1" ht="18.75" customHeight="1">
      <c r="A105" s="27" t="s">
        <v>116</v>
      </c>
      <c r="B105" s="28">
        <v>10</v>
      </c>
      <c r="C105" s="29">
        <v>352</v>
      </c>
      <c r="D105" s="30" t="s">
        <v>167</v>
      </c>
      <c r="E105" s="40">
        <v>51</v>
      </c>
      <c r="F105" s="31" t="s">
        <v>188</v>
      </c>
      <c r="G105" s="31">
        <v>1988</v>
      </c>
      <c r="H105" s="31" t="s">
        <v>53</v>
      </c>
      <c r="I105" s="32">
        <v>2.0694444444444446E-2</v>
      </c>
      <c r="J105" s="33">
        <v>1.2534722222222221E-2</v>
      </c>
      <c r="K105" s="34">
        <f>I105-J105</f>
        <v>8.1597222222222245E-3</v>
      </c>
      <c r="L105" s="35">
        <v>335</v>
      </c>
    </row>
    <row r="106" spans="1:12" s="13" customFormat="1" ht="18.75" customHeight="1">
      <c r="A106" s="27" t="s">
        <v>118</v>
      </c>
      <c r="B106" s="36">
        <v>12</v>
      </c>
      <c r="C106" s="59">
        <v>449</v>
      </c>
      <c r="D106" s="65" t="s">
        <v>167</v>
      </c>
      <c r="E106" s="59">
        <v>83</v>
      </c>
      <c r="F106" s="39" t="s">
        <v>189</v>
      </c>
      <c r="G106" s="39">
        <v>1974</v>
      </c>
      <c r="H106" s="39" t="s">
        <v>52</v>
      </c>
      <c r="I106" s="32">
        <v>2.3483796296296298E-2</v>
      </c>
      <c r="J106" s="33">
        <v>1.53125E-2</v>
      </c>
      <c r="K106" s="34">
        <f>I106-J106</f>
        <v>8.171296296296298E-3</v>
      </c>
      <c r="L106" s="35">
        <v>332</v>
      </c>
    </row>
    <row r="107" spans="1:12" s="13" customFormat="1" ht="18.75" customHeight="1">
      <c r="A107" s="27" t="s">
        <v>120</v>
      </c>
      <c r="B107" s="28">
        <v>12</v>
      </c>
      <c r="C107" s="29">
        <v>483</v>
      </c>
      <c r="D107" s="30" t="s">
        <v>167</v>
      </c>
      <c r="E107" s="40">
        <v>61</v>
      </c>
      <c r="F107" s="31" t="s">
        <v>190</v>
      </c>
      <c r="G107" s="31">
        <v>1958</v>
      </c>
      <c r="H107" s="31" t="s">
        <v>52</v>
      </c>
      <c r="I107" s="32">
        <v>2.4050925925925927E-2</v>
      </c>
      <c r="J107" s="33">
        <v>1.53125E-2</v>
      </c>
      <c r="K107" s="34">
        <f>I107-J107</f>
        <v>8.7384259259259273E-3</v>
      </c>
      <c r="L107" s="35">
        <v>329</v>
      </c>
    </row>
    <row r="108" spans="1:12" s="13" customFormat="1" ht="18.75" customHeight="1">
      <c r="A108" s="27" t="s">
        <v>122</v>
      </c>
      <c r="B108" s="28">
        <v>12</v>
      </c>
      <c r="C108" s="40">
        <v>500</v>
      </c>
      <c r="D108" s="41" t="s">
        <v>167</v>
      </c>
      <c r="E108" s="40">
        <v>87</v>
      </c>
      <c r="F108" s="31" t="s">
        <v>191</v>
      </c>
      <c r="G108" s="31">
        <v>1975</v>
      </c>
      <c r="H108" s="31" t="s">
        <v>99</v>
      </c>
      <c r="I108" s="32">
        <v>2.431712962962963E-2</v>
      </c>
      <c r="J108" s="33">
        <v>1.53125E-2</v>
      </c>
      <c r="K108" s="34">
        <f>I108-J108</f>
        <v>9.0046296296296298E-3</v>
      </c>
      <c r="L108" s="35">
        <v>326</v>
      </c>
    </row>
    <row r="109" spans="1:12" s="13" customFormat="1" ht="18.75" customHeight="1">
      <c r="A109" s="27" t="s">
        <v>124</v>
      </c>
      <c r="B109" s="28">
        <v>14</v>
      </c>
      <c r="C109" s="29">
        <v>522</v>
      </c>
      <c r="D109" s="30" t="s">
        <v>167</v>
      </c>
      <c r="E109" s="40">
        <v>68</v>
      </c>
      <c r="F109" s="31" t="s">
        <v>192</v>
      </c>
      <c r="G109" s="31">
        <v>1947</v>
      </c>
      <c r="H109" s="31" t="s">
        <v>52</v>
      </c>
      <c r="I109" s="32">
        <v>2.7731481481481482E-2</v>
      </c>
      <c r="J109" s="33">
        <v>1.8090277777777778E-2</v>
      </c>
      <c r="K109" s="34">
        <f>I109-J109</f>
        <v>9.6412037037037039E-3</v>
      </c>
      <c r="L109" s="35">
        <v>323</v>
      </c>
    </row>
    <row r="110" spans="1:12" s="13" customFormat="1" ht="18.75" customHeight="1" thickBot="1">
      <c r="A110" s="42" t="s">
        <v>126</v>
      </c>
      <c r="B110" s="43">
        <v>14</v>
      </c>
      <c r="C110" s="44">
        <v>523</v>
      </c>
      <c r="D110" s="45" t="s">
        <v>167</v>
      </c>
      <c r="E110" s="66">
        <v>69</v>
      </c>
      <c r="F110" s="46" t="s">
        <v>193</v>
      </c>
      <c r="G110" s="46">
        <v>1974</v>
      </c>
      <c r="H110" s="46" t="s">
        <v>52</v>
      </c>
      <c r="I110" s="47">
        <v>2.8287037037037038E-2</v>
      </c>
      <c r="J110" s="48">
        <v>1.8090277777777778E-2</v>
      </c>
      <c r="K110" s="49">
        <f>I110-J110</f>
        <v>1.019675925925926E-2</v>
      </c>
      <c r="L110" s="50">
        <v>320</v>
      </c>
    </row>
    <row r="111" spans="1:12" s="13" customFormat="1" ht="18.75" customHeight="1">
      <c r="B111" s="67"/>
      <c r="C111" s="68"/>
      <c r="D111" s="69"/>
      <c r="E111" s="70"/>
      <c r="F111" s="71"/>
      <c r="G111" s="71"/>
      <c r="H111" s="71"/>
      <c r="I111" s="52"/>
      <c r="J111" s="52"/>
      <c r="K111" s="53"/>
    </row>
    <row r="112" spans="1:12" s="13" customFormat="1" ht="13.8">
      <c r="I112" s="52"/>
      <c r="J112" s="52"/>
      <c r="K112" s="52"/>
    </row>
    <row r="113" spans="1:12" s="13" customFormat="1" ht="13.8">
      <c r="A113" s="12" t="s">
        <v>194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</row>
    <row r="114" spans="1:12" s="13" customFormat="1" ht="14.4" thickBot="1">
      <c r="A114" s="55" t="s">
        <v>65</v>
      </c>
      <c r="B114" s="55"/>
      <c r="C114" s="55"/>
      <c r="D114" s="55" t="s">
        <v>66</v>
      </c>
      <c r="E114" s="56" t="s">
        <v>67</v>
      </c>
      <c r="F114" s="57" t="s">
        <v>68</v>
      </c>
      <c r="G114" s="56" t="s">
        <v>69</v>
      </c>
      <c r="H114" s="56" t="s">
        <v>70</v>
      </c>
      <c r="I114" s="55" t="s">
        <v>71</v>
      </c>
      <c r="J114" s="55" t="s">
        <v>72</v>
      </c>
      <c r="K114" s="55" t="s">
        <v>73</v>
      </c>
      <c r="L114" s="55" t="s">
        <v>74</v>
      </c>
    </row>
    <row r="115" spans="1:12" s="13" customFormat="1" ht="13.8">
      <c r="A115" s="17" t="s">
        <v>75</v>
      </c>
      <c r="B115" s="18">
        <v>1</v>
      </c>
      <c r="C115" s="19">
        <v>77</v>
      </c>
      <c r="D115" s="20" t="s">
        <v>76</v>
      </c>
      <c r="E115" s="19">
        <v>7</v>
      </c>
      <c r="F115" s="21" t="s">
        <v>195</v>
      </c>
      <c r="G115" s="21">
        <v>1997</v>
      </c>
      <c r="H115" s="21" t="s">
        <v>60</v>
      </c>
      <c r="I115" s="22">
        <v>3.9814814814814817E-3</v>
      </c>
      <c r="J115" s="23">
        <v>0</v>
      </c>
      <c r="K115" s="24">
        <f>I115-J115</f>
        <v>3.9814814814814817E-3</v>
      </c>
      <c r="L115" s="25">
        <v>120</v>
      </c>
    </row>
    <row r="116" spans="1:12" s="13" customFormat="1" ht="13.8" customHeight="1">
      <c r="A116" s="27" t="s">
        <v>78</v>
      </c>
      <c r="B116" s="28">
        <v>2</v>
      </c>
      <c r="C116" s="72">
        <v>377</v>
      </c>
      <c r="D116" s="73" t="s">
        <v>76</v>
      </c>
      <c r="E116" s="40">
        <v>80</v>
      </c>
      <c r="F116" s="31" t="s">
        <v>196</v>
      </c>
      <c r="G116" s="31">
        <v>1965</v>
      </c>
      <c r="H116" s="31" t="s">
        <v>52</v>
      </c>
      <c r="I116" s="32">
        <v>5.3819444444444444E-3</v>
      </c>
      <c r="J116" s="33">
        <v>1.3888888888888887E-3</v>
      </c>
      <c r="K116" s="34">
        <f>I116-J116</f>
        <v>3.9930555555555552E-3</v>
      </c>
      <c r="L116" s="35">
        <f>L115-1.5</f>
        <v>118.5</v>
      </c>
    </row>
    <row r="117" spans="1:12" s="13" customFormat="1" ht="14.4">
      <c r="A117" s="27" t="s">
        <v>81</v>
      </c>
      <c r="B117" s="28">
        <v>1</v>
      </c>
      <c r="C117" s="72">
        <v>176</v>
      </c>
      <c r="D117" s="73" t="s">
        <v>76</v>
      </c>
      <c r="E117" s="40">
        <v>72</v>
      </c>
      <c r="F117" s="31" t="s">
        <v>197</v>
      </c>
      <c r="G117" s="31">
        <v>1971</v>
      </c>
      <c r="H117" s="31" t="s">
        <v>52</v>
      </c>
      <c r="I117" s="32">
        <v>4.43287037037037E-3</v>
      </c>
      <c r="J117" s="33">
        <v>0</v>
      </c>
      <c r="K117" s="34">
        <f>I117-J117</f>
        <v>4.43287037037037E-3</v>
      </c>
      <c r="L117" s="35">
        <f t="shared" ref="L117:L124" si="0">L116-1.5</f>
        <v>117</v>
      </c>
    </row>
    <row r="118" spans="1:12" s="13" customFormat="1" ht="14.4" customHeight="1">
      <c r="A118" s="27" t="s">
        <v>83</v>
      </c>
      <c r="B118" s="28">
        <v>1</v>
      </c>
      <c r="C118" s="29">
        <v>292</v>
      </c>
      <c r="D118" s="30" t="s">
        <v>76</v>
      </c>
      <c r="E118" s="29">
        <v>39</v>
      </c>
      <c r="F118" s="31" t="s">
        <v>198</v>
      </c>
      <c r="G118" s="31">
        <v>1977</v>
      </c>
      <c r="H118" s="31" t="s">
        <v>60</v>
      </c>
      <c r="I118" s="32">
        <v>4.6759259259259263E-3</v>
      </c>
      <c r="J118" s="33">
        <v>0</v>
      </c>
      <c r="K118" s="34">
        <f>I118-J118</f>
        <v>4.6759259259259263E-3</v>
      </c>
      <c r="L118" s="35">
        <f t="shared" si="0"/>
        <v>115.5</v>
      </c>
    </row>
    <row r="119" spans="1:12" s="13" customFormat="1" ht="14.4">
      <c r="A119" s="27" t="s">
        <v>85</v>
      </c>
      <c r="B119" s="36">
        <v>1</v>
      </c>
      <c r="C119" s="74">
        <v>313</v>
      </c>
      <c r="D119" s="75" t="s">
        <v>76</v>
      </c>
      <c r="E119" s="59">
        <v>76</v>
      </c>
      <c r="F119" s="39" t="s">
        <v>199</v>
      </c>
      <c r="G119" s="39">
        <v>1974</v>
      </c>
      <c r="H119" s="39" t="s">
        <v>99</v>
      </c>
      <c r="I119" s="32">
        <v>5.0462962962962961E-3</v>
      </c>
      <c r="J119" s="33">
        <v>0</v>
      </c>
      <c r="K119" s="34">
        <f>I119-J119</f>
        <v>5.0462962962962961E-3</v>
      </c>
      <c r="L119" s="35">
        <f t="shared" si="0"/>
        <v>114</v>
      </c>
    </row>
    <row r="120" spans="1:12" s="13" customFormat="1" ht="14.4">
      <c r="A120" s="27" t="s">
        <v>87</v>
      </c>
      <c r="B120" s="28">
        <v>3</v>
      </c>
      <c r="C120" s="72"/>
      <c r="D120" s="73" t="s">
        <v>76</v>
      </c>
      <c r="E120" s="40">
        <v>91</v>
      </c>
      <c r="F120" s="31" t="s">
        <v>200</v>
      </c>
      <c r="G120" s="31">
        <v>1954</v>
      </c>
      <c r="H120" s="31" t="s">
        <v>57</v>
      </c>
      <c r="I120" s="32">
        <v>8.4143518518518517E-3</v>
      </c>
      <c r="J120" s="33">
        <v>2.7777777777777775E-3</v>
      </c>
      <c r="K120" s="34">
        <f>I120-J120</f>
        <v>5.6365740740740742E-3</v>
      </c>
      <c r="L120" s="35">
        <f t="shared" si="0"/>
        <v>112.5</v>
      </c>
    </row>
    <row r="121" spans="1:12" s="13" customFormat="1" ht="14.4">
      <c r="A121" s="27" t="s">
        <v>89</v>
      </c>
      <c r="B121" s="28">
        <v>3</v>
      </c>
      <c r="C121" s="72"/>
      <c r="D121" s="73" t="s">
        <v>76</v>
      </c>
      <c r="E121" s="40">
        <v>90</v>
      </c>
      <c r="F121" s="31" t="s">
        <v>201</v>
      </c>
      <c r="G121" s="31">
        <v>1948</v>
      </c>
      <c r="H121" s="31" t="s">
        <v>57</v>
      </c>
      <c r="I121" s="32">
        <v>8.6921296296296295E-3</v>
      </c>
      <c r="J121" s="33">
        <v>2.7777777777777775E-3</v>
      </c>
      <c r="K121" s="34">
        <f>I121-J121</f>
        <v>5.9143518518518521E-3</v>
      </c>
      <c r="L121" s="35">
        <f t="shared" si="0"/>
        <v>111</v>
      </c>
    </row>
    <row r="122" spans="1:12" s="13" customFormat="1" ht="14.4" customHeight="1">
      <c r="A122" s="27" t="s">
        <v>91</v>
      </c>
      <c r="B122" s="36">
        <v>3</v>
      </c>
      <c r="C122" s="37">
        <v>489</v>
      </c>
      <c r="D122" s="38" t="s">
        <v>76</v>
      </c>
      <c r="E122" s="37">
        <v>62</v>
      </c>
      <c r="F122" s="39" t="s">
        <v>202</v>
      </c>
      <c r="G122" s="39">
        <v>1946</v>
      </c>
      <c r="H122" s="39" t="s">
        <v>53</v>
      </c>
      <c r="I122" s="32">
        <v>8.7615740740740744E-3</v>
      </c>
      <c r="J122" s="33">
        <v>2.7777777777777779E-3</v>
      </c>
      <c r="K122" s="34">
        <f>I122-J122</f>
        <v>5.9837962962962961E-3</v>
      </c>
      <c r="L122" s="35">
        <f t="shared" si="0"/>
        <v>109.5</v>
      </c>
    </row>
    <row r="123" spans="1:12" s="13" customFormat="1" ht="14.4">
      <c r="A123" s="27" t="s">
        <v>93</v>
      </c>
      <c r="B123" s="28">
        <v>3</v>
      </c>
      <c r="C123" s="72">
        <v>474</v>
      </c>
      <c r="D123" s="73" t="s">
        <v>76</v>
      </c>
      <c r="E123" s="40">
        <v>85</v>
      </c>
      <c r="F123" s="31" t="s">
        <v>203</v>
      </c>
      <c r="G123" s="31">
        <v>1949</v>
      </c>
      <c r="H123" s="31" t="s">
        <v>52</v>
      </c>
      <c r="I123" s="32">
        <v>8.8888888888888889E-3</v>
      </c>
      <c r="J123" s="33">
        <v>2.7777777777777775E-3</v>
      </c>
      <c r="K123" s="34">
        <f>I123-J123</f>
        <v>6.1111111111111114E-3</v>
      </c>
      <c r="L123" s="35">
        <f t="shared" si="0"/>
        <v>108</v>
      </c>
    </row>
    <row r="124" spans="1:12" s="13" customFormat="1" ht="13.8" customHeight="1" thickBot="1">
      <c r="A124" s="42" t="s">
        <v>95</v>
      </c>
      <c r="B124" s="43">
        <v>3</v>
      </c>
      <c r="C124" s="76">
        <v>509</v>
      </c>
      <c r="D124" s="77" t="s">
        <v>76</v>
      </c>
      <c r="E124" s="66">
        <v>89</v>
      </c>
      <c r="F124" s="46" t="s">
        <v>204</v>
      </c>
      <c r="G124" s="46">
        <v>1976</v>
      </c>
      <c r="H124" s="46" t="s">
        <v>63</v>
      </c>
      <c r="I124" s="47">
        <v>9.432870370370371E-3</v>
      </c>
      <c r="J124" s="48">
        <v>2.7777777777777775E-3</v>
      </c>
      <c r="K124" s="49">
        <f>I124-J124</f>
        <v>6.6550925925925935E-3</v>
      </c>
      <c r="L124" s="50">
        <f t="shared" si="0"/>
        <v>106.5</v>
      </c>
    </row>
    <row r="125" spans="1:12" s="13" customFormat="1" ht="13.8">
      <c r="E125" s="51"/>
      <c r="I125" s="52"/>
      <c r="J125" s="52"/>
      <c r="K125" s="53"/>
    </row>
    <row r="126" spans="1:12" s="13" customFormat="1" ht="13.8">
      <c r="E126" s="51"/>
      <c r="I126" s="52"/>
      <c r="J126" s="52"/>
      <c r="K126" s="52"/>
      <c r="L126" s="54"/>
    </row>
    <row r="127" spans="1:12" s="13" customFormat="1" ht="13.8">
      <c r="A127" s="12" t="s">
        <v>205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</row>
    <row r="128" spans="1:12" s="13" customFormat="1" ht="14.4" thickBot="1">
      <c r="A128" s="55" t="s">
        <v>65</v>
      </c>
      <c r="B128" s="55"/>
      <c r="C128" s="55"/>
      <c r="D128" s="55" t="s">
        <v>66</v>
      </c>
      <c r="E128" s="56" t="s">
        <v>67</v>
      </c>
      <c r="F128" s="57" t="s">
        <v>68</v>
      </c>
      <c r="G128" s="56" t="s">
        <v>69</v>
      </c>
      <c r="H128" s="56" t="s">
        <v>70</v>
      </c>
      <c r="I128" s="55" t="s">
        <v>71</v>
      </c>
      <c r="J128" s="55" t="s">
        <v>72</v>
      </c>
      <c r="K128" s="55" t="s">
        <v>73</v>
      </c>
      <c r="L128" s="55" t="s">
        <v>74</v>
      </c>
    </row>
    <row r="129" spans="1:12" s="13" customFormat="1" ht="14.4">
      <c r="A129" s="17" t="s">
        <v>75</v>
      </c>
      <c r="B129" s="78">
        <v>1</v>
      </c>
      <c r="C129" s="79">
        <v>267</v>
      </c>
      <c r="D129" s="80" t="s">
        <v>167</v>
      </c>
      <c r="E129" s="81">
        <v>73</v>
      </c>
      <c r="F129" s="82" t="s">
        <v>206</v>
      </c>
      <c r="G129" s="82">
        <v>1977</v>
      </c>
      <c r="H129" s="82" t="s">
        <v>62</v>
      </c>
      <c r="I129" s="22">
        <v>4.8958333333333336E-3</v>
      </c>
      <c r="J129" s="23">
        <v>0</v>
      </c>
      <c r="K129" s="24">
        <f>I129-J129</f>
        <v>4.8958333333333336E-3</v>
      </c>
      <c r="L129" s="25">
        <v>120</v>
      </c>
    </row>
    <row r="130" spans="1:12" s="13" customFormat="1" ht="14.4">
      <c r="A130" s="27" t="s">
        <v>78</v>
      </c>
      <c r="B130" s="28">
        <v>2</v>
      </c>
      <c r="C130" s="72">
        <v>350</v>
      </c>
      <c r="D130" s="73" t="s">
        <v>167</v>
      </c>
      <c r="E130" s="40">
        <v>78</v>
      </c>
      <c r="F130" s="31" t="s">
        <v>207</v>
      </c>
      <c r="G130" s="31">
        <v>1976</v>
      </c>
      <c r="H130" s="31" t="s">
        <v>55</v>
      </c>
      <c r="I130" s="32">
        <v>6.5972222222222222E-3</v>
      </c>
      <c r="J130" s="33">
        <v>1.3888888888888887E-3</v>
      </c>
      <c r="K130" s="34">
        <f>I130-J130</f>
        <v>5.2083333333333339E-3</v>
      </c>
      <c r="L130" s="35">
        <f>L129-1.5</f>
        <v>118.5</v>
      </c>
    </row>
    <row r="131" spans="1:12" s="13" customFormat="1" ht="14.4">
      <c r="A131" s="27" t="s">
        <v>81</v>
      </c>
      <c r="B131" s="36">
        <v>2</v>
      </c>
      <c r="C131" s="74">
        <v>405</v>
      </c>
      <c r="D131" s="75" t="s">
        <v>167</v>
      </c>
      <c r="E131" s="59">
        <v>81</v>
      </c>
      <c r="F131" s="65" t="s">
        <v>208</v>
      </c>
      <c r="G131" s="75">
        <v>1984</v>
      </c>
      <c r="H131" s="75" t="s">
        <v>209</v>
      </c>
      <c r="I131" s="32">
        <v>6.7592592592592591E-3</v>
      </c>
      <c r="J131" s="33">
        <v>1.3888888888888887E-3</v>
      </c>
      <c r="K131" s="34">
        <f>I131-J131</f>
        <v>5.3703703703703708E-3</v>
      </c>
      <c r="L131" s="35">
        <f t="shared" ref="L131:L134" si="1">L130-1.5</f>
        <v>117</v>
      </c>
    </row>
    <row r="132" spans="1:12" s="13" customFormat="1" ht="14.4">
      <c r="A132" s="27" t="s">
        <v>83</v>
      </c>
      <c r="B132" s="28">
        <v>2</v>
      </c>
      <c r="C132" s="72">
        <v>413</v>
      </c>
      <c r="D132" s="73" t="s">
        <v>167</v>
      </c>
      <c r="E132" s="40">
        <v>82</v>
      </c>
      <c r="F132" s="31" t="s">
        <v>210</v>
      </c>
      <c r="G132" s="31">
        <v>1978</v>
      </c>
      <c r="H132" s="31" t="s">
        <v>62</v>
      </c>
      <c r="I132" s="32">
        <v>6.9791666666666665E-3</v>
      </c>
      <c r="J132" s="33">
        <v>1.3888888888888887E-3</v>
      </c>
      <c r="K132" s="34">
        <f>I132-J132</f>
        <v>5.5902777777777773E-3</v>
      </c>
      <c r="L132" s="35">
        <f t="shared" si="1"/>
        <v>115.5</v>
      </c>
    </row>
    <row r="133" spans="1:12" s="13" customFormat="1" ht="14.4">
      <c r="A133" s="27" t="s">
        <v>85</v>
      </c>
      <c r="B133" s="28">
        <v>3</v>
      </c>
      <c r="C133" s="72"/>
      <c r="D133" s="73" t="s">
        <v>167</v>
      </c>
      <c r="E133" s="40">
        <v>105</v>
      </c>
      <c r="F133" s="31" t="s">
        <v>211</v>
      </c>
      <c r="G133" s="31">
        <v>1975</v>
      </c>
      <c r="H133" s="31" t="s">
        <v>99</v>
      </c>
      <c r="I133" s="32">
        <v>8.3912037037037045E-3</v>
      </c>
      <c r="J133" s="33">
        <v>2.7777777777777779E-3</v>
      </c>
      <c r="K133" s="34">
        <f>I133-J133</f>
        <v>5.6134259259259262E-3</v>
      </c>
      <c r="L133" s="35">
        <f t="shared" si="1"/>
        <v>114</v>
      </c>
    </row>
    <row r="134" spans="1:12" s="13" customFormat="1" thickBot="1">
      <c r="A134" s="42" t="s">
        <v>87</v>
      </c>
      <c r="B134" s="43">
        <v>2</v>
      </c>
      <c r="C134" s="76">
        <v>465</v>
      </c>
      <c r="D134" s="77" t="s">
        <v>167</v>
      </c>
      <c r="E134" s="66">
        <v>84</v>
      </c>
      <c r="F134" s="46" t="s">
        <v>212</v>
      </c>
      <c r="G134" s="46">
        <v>1962</v>
      </c>
      <c r="H134" s="46" t="s">
        <v>52</v>
      </c>
      <c r="I134" s="47">
        <v>7.7777777777777776E-3</v>
      </c>
      <c r="J134" s="48">
        <v>1.3888888888888887E-3</v>
      </c>
      <c r="K134" s="49">
        <f>I134-J134</f>
        <v>6.3888888888888884E-3</v>
      </c>
      <c r="L134" s="50">
        <f t="shared" si="1"/>
        <v>112.5</v>
      </c>
    </row>
    <row r="135" spans="1:12" s="13" customFormat="1" ht="13.8">
      <c r="E135" s="83"/>
      <c r="I135" s="52"/>
      <c r="J135" s="52"/>
      <c r="K135" s="53"/>
    </row>
    <row r="136" spans="1:12" s="13" customFormat="1" ht="14.4" thickBot="1">
      <c r="I136" s="52"/>
      <c r="J136" s="52"/>
      <c r="K136" s="52"/>
    </row>
    <row r="137" spans="1:12" s="13" customFormat="1" ht="13.8">
      <c r="A137" s="84" t="s">
        <v>213</v>
      </c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6"/>
    </row>
    <row r="138" spans="1:12" s="13" customFormat="1" ht="14.4" thickBot="1">
      <c r="A138" s="87" t="s">
        <v>65</v>
      </c>
      <c r="B138" s="88"/>
      <c r="C138" s="88"/>
      <c r="D138" s="88" t="s">
        <v>66</v>
      </c>
      <c r="E138" s="89" t="s">
        <v>67</v>
      </c>
      <c r="F138" s="90" t="s">
        <v>68</v>
      </c>
      <c r="G138" s="89" t="s">
        <v>69</v>
      </c>
      <c r="H138" s="89" t="s">
        <v>70</v>
      </c>
      <c r="I138" s="88" t="s">
        <v>71</v>
      </c>
      <c r="J138" s="88" t="s">
        <v>72</v>
      </c>
      <c r="K138" s="88" t="s">
        <v>73</v>
      </c>
      <c r="L138" s="91" t="s">
        <v>74</v>
      </c>
    </row>
    <row r="139" spans="1:12" s="13" customFormat="1" ht="13.8">
      <c r="A139" s="92"/>
      <c r="B139" s="36">
        <v>1</v>
      </c>
      <c r="C139" s="59"/>
      <c r="D139" s="65" t="s">
        <v>76</v>
      </c>
      <c r="E139" s="59">
        <v>92</v>
      </c>
      <c r="F139" s="39" t="s">
        <v>214</v>
      </c>
      <c r="G139" s="39">
        <v>1964</v>
      </c>
      <c r="H139" s="39" t="s">
        <v>58</v>
      </c>
      <c r="I139" s="92"/>
      <c r="J139" s="93"/>
      <c r="K139" s="93"/>
      <c r="L139" s="92">
        <v>9</v>
      </c>
    </row>
    <row r="140" spans="1:12" s="13" customFormat="1" ht="13.8">
      <c r="A140" s="94"/>
      <c r="B140" s="28">
        <v>1</v>
      </c>
      <c r="C140" s="40"/>
      <c r="D140" s="41" t="s">
        <v>76</v>
      </c>
      <c r="E140" s="40">
        <v>93</v>
      </c>
      <c r="F140" s="31" t="s">
        <v>215</v>
      </c>
      <c r="G140" s="31">
        <v>1960</v>
      </c>
      <c r="H140" s="31" t="s">
        <v>216</v>
      </c>
      <c r="I140" s="94"/>
      <c r="J140" s="33"/>
      <c r="K140" s="95"/>
      <c r="L140" s="94">
        <v>9</v>
      </c>
    </row>
    <row r="141" spans="1:12" s="13" customFormat="1" ht="13.8">
      <c r="A141" s="94"/>
      <c r="B141" s="28">
        <v>1</v>
      </c>
      <c r="C141" s="40"/>
      <c r="D141" s="41" t="s">
        <v>76</v>
      </c>
      <c r="E141" s="40">
        <v>94</v>
      </c>
      <c r="F141" s="31" t="s">
        <v>217</v>
      </c>
      <c r="G141" s="31">
        <v>1955</v>
      </c>
      <c r="H141" s="31" t="s">
        <v>216</v>
      </c>
      <c r="I141" s="94"/>
      <c r="J141" s="33"/>
      <c r="K141" s="33"/>
      <c r="L141" s="94">
        <v>9</v>
      </c>
    </row>
    <row r="142" spans="1:12" s="13" customFormat="1" ht="13.8">
      <c r="A142" s="94"/>
      <c r="B142" s="28">
        <v>1</v>
      </c>
      <c r="C142" s="40"/>
      <c r="D142" s="41" t="s">
        <v>76</v>
      </c>
      <c r="E142" s="40">
        <v>95</v>
      </c>
      <c r="F142" s="31" t="s">
        <v>218</v>
      </c>
      <c r="G142" s="31">
        <v>1966</v>
      </c>
      <c r="H142" s="31" t="s">
        <v>63</v>
      </c>
      <c r="I142" s="94"/>
      <c r="J142" s="33"/>
      <c r="K142" s="33"/>
      <c r="L142" s="94">
        <v>9</v>
      </c>
    </row>
    <row r="143" spans="1:12" s="13" customFormat="1" ht="13.8">
      <c r="A143" s="94"/>
      <c r="B143" s="28">
        <v>1</v>
      </c>
      <c r="C143" s="40"/>
      <c r="D143" s="41" t="s">
        <v>76</v>
      </c>
      <c r="E143" s="40">
        <v>96</v>
      </c>
      <c r="F143" s="31" t="s">
        <v>219</v>
      </c>
      <c r="G143" s="31">
        <v>1956</v>
      </c>
      <c r="H143" s="31" t="s">
        <v>99</v>
      </c>
      <c r="I143" s="94"/>
      <c r="J143" s="33"/>
      <c r="K143" s="33"/>
      <c r="L143" s="94">
        <v>9</v>
      </c>
    </row>
    <row r="144" spans="1:12" s="13" customFormat="1" ht="13.8">
      <c r="A144" s="94"/>
      <c r="B144" s="28">
        <v>2</v>
      </c>
      <c r="C144" s="40"/>
      <c r="D144" s="41" t="s">
        <v>76</v>
      </c>
      <c r="E144" s="40">
        <v>97</v>
      </c>
      <c r="F144" s="31" t="s">
        <v>220</v>
      </c>
      <c r="G144" s="31">
        <v>1977</v>
      </c>
      <c r="H144" s="31" t="s">
        <v>80</v>
      </c>
      <c r="I144" s="94"/>
      <c r="J144" s="33"/>
      <c r="K144" s="33"/>
      <c r="L144" s="94">
        <v>9</v>
      </c>
    </row>
    <row r="145" spans="1:12" s="13" customFormat="1" ht="13.8">
      <c r="A145" s="94"/>
      <c r="B145" s="28">
        <v>2</v>
      </c>
      <c r="C145" s="40"/>
      <c r="D145" s="41" t="s">
        <v>76</v>
      </c>
      <c r="E145" s="40">
        <v>98</v>
      </c>
      <c r="F145" s="31" t="s">
        <v>221</v>
      </c>
      <c r="G145" s="31">
        <v>1974</v>
      </c>
      <c r="H145" s="31" t="s">
        <v>80</v>
      </c>
      <c r="I145" s="94"/>
      <c r="J145" s="33"/>
      <c r="K145" s="33"/>
      <c r="L145" s="94">
        <v>9</v>
      </c>
    </row>
    <row r="146" spans="1:12" s="13" customFormat="1" ht="13.8">
      <c r="A146" s="94"/>
      <c r="B146" s="28">
        <v>2</v>
      </c>
      <c r="C146" s="40"/>
      <c r="D146" s="41" t="s">
        <v>76</v>
      </c>
      <c r="E146" s="40">
        <v>99</v>
      </c>
      <c r="F146" s="31" t="s">
        <v>222</v>
      </c>
      <c r="G146" s="31">
        <v>1974</v>
      </c>
      <c r="H146" s="31" t="s">
        <v>63</v>
      </c>
      <c r="I146" s="94"/>
      <c r="J146" s="33"/>
      <c r="K146" s="33"/>
      <c r="L146" s="94">
        <v>9</v>
      </c>
    </row>
    <row r="147" spans="1:12" s="13" customFormat="1" ht="13.8">
      <c r="A147" s="94"/>
      <c r="B147" s="28">
        <v>3</v>
      </c>
      <c r="C147" s="29">
        <v>121</v>
      </c>
      <c r="D147" s="106" t="s">
        <v>76</v>
      </c>
      <c r="E147" s="29">
        <v>12</v>
      </c>
      <c r="F147" s="31" t="s">
        <v>223</v>
      </c>
      <c r="G147" s="31">
        <v>1958</v>
      </c>
      <c r="H147" s="31" t="s">
        <v>60</v>
      </c>
      <c r="I147" s="94"/>
      <c r="J147" s="33"/>
      <c r="K147" s="33"/>
      <c r="L147" s="94">
        <v>9</v>
      </c>
    </row>
    <row r="148" spans="1:12" s="13" customFormat="1" ht="13.8">
      <c r="A148" s="96"/>
      <c r="B148" s="60">
        <v>4</v>
      </c>
      <c r="C148" s="61">
        <v>294</v>
      </c>
      <c r="D148" s="62" t="s">
        <v>76</v>
      </c>
      <c r="E148" s="61">
        <v>75</v>
      </c>
      <c r="F148" s="63" t="s">
        <v>224</v>
      </c>
      <c r="G148" s="63">
        <v>1967</v>
      </c>
      <c r="H148" s="63" t="s">
        <v>57</v>
      </c>
      <c r="I148" s="94"/>
      <c r="J148" s="33"/>
      <c r="K148" s="33"/>
      <c r="L148" s="94">
        <v>9</v>
      </c>
    </row>
    <row r="149" spans="1:12" s="13" customFormat="1" ht="14.4" thickBot="1">
      <c r="A149" s="97"/>
      <c r="B149" s="98"/>
      <c r="C149" s="99"/>
      <c r="D149" s="100"/>
      <c r="E149" s="100"/>
      <c r="F149" s="101"/>
      <c r="G149" s="101"/>
      <c r="H149" s="101"/>
      <c r="J149" s="52"/>
      <c r="K149" s="52"/>
    </row>
    <row r="150" spans="1:12" s="13" customFormat="1" ht="13.8">
      <c r="A150" s="84" t="s">
        <v>225</v>
      </c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6"/>
    </row>
    <row r="151" spans="1:12" s="13" customFormat="1" ht="13.8">
      <c r="A151" s="102" t="s">
        <v>65</v>
      </c>
      <c r="B151" s="102" t="s">
        <v>226</v>
      </c>
      <c r="C151" s="102" t="s">
        <v>227</v>
      </c>
      <c r="D151" s="102" t="s">
        <v>66</v>
      </c>
      <c r="E151" s="103" t="s">
        <v>67</v>
      </c>
      <c r="F151" s="104" t="s">
        <v>68</v>
      </c>
      <c r="G151" s="103" t="s">
        <v>69</v>
      </c>
      <c r="H151" s="103" t="s">
        <v>70</v>
      </c>
      <c r="I151" s="102" t="s">
        <v>71</v>
      </c>
      <c r="J151" s="102" t="s">
        <v>72</v>
      </c>
      <c r="K151" s="102" t="s">
        <v>73</v>
      </c>
      <c r="L151" s="102" t="s">
        <v>74</v>
      </c>
    </row>
    <row r="152" spans="1:12" s="13" customFormat="1" ht="13.8">
      <c r="A152" s="94"/>
      <c r="B152" s="36">
        <v>2</v>
      </c>
      <c r="C152" s="59"/>
      <c r="D152" s="65" t="s">
        <v>167</v>
      </c>
      <c r="E152" s="59">
        <v>100</v>
      </c>
      <c r="F152" s="39" t="s">
        <v>228</v>
      </c>
      <c r="G152" s="39">
        <v>1972</v>
      </c>
      <c r="H152" s="39" t="s">
        <v>62</v>
      </c>
      <c r="I152" s="94"/>
      <c r="J152" s="33"/>
      <c r="K152" s="33"/>
      <c r="L152" s="94">
        <v>9</v>
      </c>
    </row>
    <row r="153" spans="1:12" s="13" customFormat="1" ht="13.8">
      <c r="A153" s="94"/>
      <c r="B153" s="28">
        <v>2</v>
      </c>
      <c r="C153" s="40"/>
      <c r="D153" s="41" t="s">
        <v>167</v>
      </c>
      <c r="E153" s="40">
        <v>101</v>
      </c>
      <c r="F153" s="31" t="s">
        <v>229</v>
      </c>
      <c r="G153" s="31">
        <v>1963</v>
      </c>
      <c r="H153" s="31" t="s">
        <v>63</v>
      </c>
      <c r="I153" s="94"/>
      <c r="J153" s="33"/>
      <c r="K153" s="33"/>
      <c r="L153" s="94">
        <v>9</v>
      </c>
    </row>
    <row r="154" spans="1:12" s="13" customFormat="1" ht="13.8">
      <c r="A154" s="94"/>
      <c r="B154" s="28">
        <v>3</v>
      </c>
      <c r="C154" s="40"/>
      <c r="D154" s="41" t="s">
        <v>167</v>
      </c>
      <c r="E154" s="40">
        <v>102</v>
      </c>
      <c r="F154" s="31" t="s">
        <v>230</v>
      </c>
      <c r="G154" s="31">
        <v>1961</v>
      </c>
      <c r="H154" s="31" t="s">
        <v>56</v>
      </c>
      <c r="I154" s="94"/>
      <c r="J154" s="33"/>
      <c r="K154" s="33"/>
      <c r="L154" s="94">
        <v>9</v>
      </c>
    </row>
    <row r="155" spans="1:12" s="13" customFormat="1" ht="13.8">
      <c r="A155" s="94"/>
      <c r="B155" s="60">
        <v>3</v>
      </c>
      <c r="C155" s="61"/>
      <c r="D155" s="62" t="s">
        <v>167</v>
      </c>
      <c r="E155" s="61">
        <v>103</v>
      </c>
      <c r="F155" s="63" t="s">
        <v>231</v>
      </c>
      <c r="G155" s="63">
        <v>1980</v>
      </c>
      <c r="H155" s="63" t="s">
        <v>62</v>
      </c>
      <c r="I155" s="94"/>
      <c r="J155" s="33"/>
      <c r="K155" s="33"/>
      <c r="L155" s="94">
        <v>9</v>
      </c>
    </row>
    <row r="156" spans="1:12" s="13" customFormat="1" ht="13.8">
      <c r="A156" s="94"/>
      <c r="B156" s="28">
        <v>3</v>
      </c>
      <c r="C156" s="40"/>
      <c r="D156" s="41" t="s">
        <v>167</v>
      </c>
      <c r="E156" s="40">
        <v>104</v>
      </c>
      <c r="F156" s="31" t="s">
        <v>232</v>
      </c>
      <c r="G156" s="31">
        <v>2008</v>
      </c>
      <c r="H156" s="31" t="s">
        <v>59</v>
      </c>
      <c r="I156" s="94"/>
      <c r="J156" s="33"/>
      <c r="K156" s="33"/>
      <c r="L156" s="94">
        <v>9</v>
      </c>
    </row>
    <row r="157" spans="1:12" s="13" customFormat="1" ht="13.8">
      <c r="A157" s="94"/>
      <c r="B157" s="36">
        <v>3</v>
      </c>
      <c r="C157" s="59"/>
      <c r="D157" s="65" t="s">
        <v>167</v>
      </c>
      <c r="E157" s="59">
        <v>106</v>
      </c>
      <c r="F157" s="39" t="s">
        <v>233</v>
      </c>
      <c r="G157" s="39">
        <v>1962</v>
      </c>
      <c r="H157" s="39" t="s">
        <v>52</v>
      </c>
      <c r="I157" s="94"/>
      <c r="J157" s="33"/>
      <c r="K157" s="33"/>
      <c r="L157" s="94">
        <v>9</v>
      </c>
    </row>
    <row r="158" spans="1:12" s="13" customFormat="1" ht="13.8">
      <c r="A158" s="94"/>
      <c r="B158" s="28">
        <v>4</v>
      </c>
      <c r="C158" s="40">
        <v>50</v>
      </c>
      <c r="D158" s="41" t="s">
        <v>167</v>
      </c>
      <c r="E158" s="40">
        <v>71</v>
      </c>
      <c r="F158" s="31" t="s">
        <v>234</v>
      </c>
      <c r="G158" s="31">
        <v>2007</v>
      </c>
      <c r="H158" s="31" t="s">
        <v>53</v>
      </c>
      <c r="I158" s="94"/>
      <c r="J158" s="33"/>
      <c r="K158" s="33"/>
      <c r="L158" s="94">
        <v>9</v>
      </c>
    </row>
    <row r="159" spans="1:12" s="13" customFormat="1" ht="14.4" thickBot="1">
      <c r="I159" s="52"/>
      <c r="J159" s="52"/>
      <c r="K159" s="52"/>
    </row>
    <row r="160" spans="1:12" s="13" customFormat="1" ht="13.8">
      <c r="A160" s="84" t="s">
        <v>235</v>
      </c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6"/>
    </row>
    <row r="161" spans="1:12" s="13" customFormat="1" ht="14.4" thickBot="1">
      <c r="A161" s="87" t="s">
        <v>65</v>
      </c>
      <c r="B161" s="88" t="s">
        <v>226</v>
      </c>
      <c r="C161" s="88" t="s">
        <v>227</v>
      </c>
      <c r="D161" s="88" t="s">
        <v>66</v>
      </c>
      <c r="E161" s="89" t="s">
        <v>67</v>
      </c>
      <c r="F161" s="90" t="s">
        <v>68</v>
      </c>
      <c r="G161" s="89" t="s">
        <v>69</v>
      </c>
      <c r="H161" s="89" t="s">
        <v>70</v>
      </c>
      <c r="I161" s="88" t="s">
        <v>71</v>
      </c>
      <c r="J161" s="88" t="s">
        <v>72</v>
      </c>
      <c r="K161" s="88" t="s">
        <v>73</v>
      </c>
      <c r="L161" s="91" t="s">
        <v>74</v>
      </c>
    </row>
    <row r="162" spans="1:12" s="13" customFormat="1" ht="13.8">
      <c r="A162" s="92"/>
      <c r="B162" s="18">
        <v>1</v>
      </c>
      <c r="C162" s="58"/>
      <c r="D162" s="105" t="s">
        <v>76</v>
      </c>
      <c r="E162" s="58">
        <v>107</v>
      </c>
      <c r="F162" s="31" t="s">
        <v>236</v>
      </c>
      <c r="G162" s="31">
        <v>1945</v>
      </c>
      <c r="H162" s="31" t="s">
        <v>99</v>
      </c>
      <c r="I162" s="92"/>
      <c r="J162" s="93"/>
      <c r="K162" s="93"/>
      <c r="L162" s="92">
        <v>3</v>
      </c>
    </row>
    <row r="163" spans="1:12" s="13" customFormat="1" ht="13.8">
      <c r="A163" s="94"/>
      <c r="B163" s="28"/>
      <c r="C163" s="40"/>
      <c r="D163" s="41"/>
      <c r="E163" s="40"/>
      <c r="F163" s="31"/>
      <c r="G163" s="31"/>
      <c r="H163" s="31"/>
      <c r="I163" s="94"/>
      <c r="J163" s="33"/>
      <c r="K163" s="95"/>
      <c r="L163" s="94"/>
    </row>
    <row r="164" spans="1:12" ht="15.6" thickBot="1"/>
    <row r="165" spans="1:12" s="13" customFormat="1" ht="13.8">
      <c r="A165" s="84" t="s">
        <v>237</v>
      </c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6"/>
    </row>
    <row r="166" spans="1:12" s="13" customFormat="1" ht="14.4" thickBot="1">
      <c r="A166" s="87" t="s">
        <v>65</v>
      </c>
      <c r="B166" s="88" t="s">
        <v>226</v>
      </c>
      <c r="C166" s="88" t="s">
        <v>227</v>
      </c>
      <c r="D166" s="88" t="s">
        <v>66</v>
      </c>
      <c r="E166" s="89" t="s">
        <v>67</v>
      </c>
      <c r="F166" s="90" t="s">
        <v>68</v>
      </c>
      <c r="G166" s="89" t="s">
        <v>69</v>
      </c>
      <c r="H166" s="89" t="s">
        <v>70</v>
      </c>
      <c r="I166" s="88" t="s">
        <v>71</v>
      </c>
      <c r="J166" s="88" t="s">
        <v>72</v>
      </c>
      <c r="K166" s="88" t="s">
        <v>73</v>
      </c>
      <c r="L166" s="91" t="s">
        <v>74</v>
      </c>
    </row>
    <row r="167" spans="1:12" s="13" customFormat="1" ht="13.8">
      <c r="A167" s="92"/>
      <c r="B167" s="28">
        <v>1</v>
      </c>
      <c r="C167" s="40"/>
      <c r="D167" s="41" t="s">
        <v>167</v>
      </c>
      <c r="E167" s="40">
        <v>108</v>
      </c>
      <c r="F167" s="31" t="s">
        <v>238</v>
      </c>
      <c r="G167" s="31">
        <v>1985</v>
      </c>
      <c r="H167" s="31" t="s">
        <v>62</v>
      </c>
      <c r="I167" s="92"/>
      <c r="J167" s="93"/>
      <c r="K167" s="93"/>
      <c r="L167" s="92">
        <v>3</v>
      </c>
    </row>
    <row r="168" spans="1:12" s="13" customFormat="1" ht="13.8">
      <c r="A168" s="94"/>
      <c r="B168" s="28">
        <v>1</v>
      </c>
      <c r="C168" s="40"/>
      <c r="D168" s="41" t="s">
        <v>167</v>
      </c>
      <c r="E168" s="40">
        <v>109</v>
      </c>
      <c r="F168" s="31" t="s">
        <v>239</v>
      </c>
      <c r="G168" s="31">
        <v>1943</v>
      </c>
      <c r="H168" s="31" t="s">
        <v>57</v>
      </c>
      <c r="I168" s="94"/>
      <c r="J168" s="33"/>
      <c r="K168" s="95"/>
      <c r="L168" s="94">
        <v>3</v>
      </c>
    </row>
    <row r="171" spans="1:12">
      <c r="A171" s="10" t="s">
        <v>241</v>
      </c>
      <c r="D171" s="10" t="s">
        <v>13</v>
      </c>
    </row>
  </sheetData>
  <mergeCells count="19">
    <mergeCell ref="A165:L165"/>
    <mergeCell ref="A84:L84"/>
    <mergeCell ref="A113:L113"/>
    <mergeCell ref="A127:L127"/>
    <mergeCell ref="A137:L137"/>
    <mergeCell ref="A150:L150"/>
    <mergeCell ref="A160:L160"/>
    <mergeCell ref="A12:D12"/>
    <mergeCell ref="A13:D13"/>
    <mergeCell ref="A16:D16"/>
    <mergeCell ref="A18:D18"/>
    <mergeCell ref="A23:D23"/>
    <mergeCell ref="A36:L36"/>
    <mergeCell ref="A1:I1"/>
    <mergeCell ref="A3:D3"/>
    <mergeCell ref="A4:D4"/>
    <mergeCell ref="A7:D7"/>
    <mergeCell ref="A8:D8"/>
    <mergeCell ref="A10:D10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Svobodová Kamila</dc:creator>
  <cp:lastModifiedBy>Svobodová Kamila</cp:lastModifiedBy>
  <dcterms:created xsi:type="dcterms:W3CDTF">2025-02-15T14:06:53Z</dcterms:created>
  <dcterms:modified xsi:type="dcterms:W3CDTF">2025-02-15T14:10:53Z</dcterms:modified>
</cp:coreProperties>
</file>